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24226"/>
  <mc:AlternateContent xmlns:mc="http://schemas.openxmlformats.org/markup-compatibility/2006">
    <mc:Choice Requires="x15">
      <x15ac:absPath xmlns:x15ac="http://schemas.microsoft.com/office/spreadsheetml/2010/11/ac" url="S:\affaires juridiques\MARCHES\2026\Travaux\HTBT Aérogare\Publication\"/>
    </mc:Choice>
  </mc:AlternateContent>
  <xr:revisionPtr revIDLastSave="0" documentId="13_ncr:1_{2236D2AF-4D2A-4B2F-99CB-8F52578E7682}" xr6:coauthVersionLast="47" xr6:coauthVersionMax="47" xr10:uidLastSave="{00000000-0000-0000-0000-000000000000}"/>
  <bookViews>
    <workbookView xWindow="-120" yWindow="-120" windowWidth="29040" windowHeight="15720" tabRatio="831" activeTab="2" xr2:uid="{00000000-000D-0000-FFFF-FFFF00000000}"/>
  </bookViews>
  <sheets>
    <sheet name="PG 1" sheetId="4" r:id="rId1"/>
    <sheet name="PG2" sheetId="2" r:id="rId2"/>
    <sheet name="DPGF" sheetId="73" r:id="rId3"/>
  </sheets>
  <definedNames>
    <definedName name="_Hlk110415735" localSheetId="2">DPGF!#REF!</definedName>
    <definedName name="_Hlk96704547" localSheetId="2">DPGF!#REF!</definedName>
    <definedName name="_Toc109077001" localSheetId="2">DPGF!#REF!</definedName>
    <definedName name="_Toc109077006" localSheetId="2">DPGF!#REF!</definedName>
    <definedName name="_Toc141614197" localSheetId="2">DPGF!#REF!</definedName>
    <definedName name="_Toc20300568" localSheetId="2">DPGF!#REF!</definedName>
    <definedName name="_Toc241651940" localSheetId="2">DPGF!#REF!</definedName>
    <definedName name="_Toc26866393" localSheetId="2">DPGF!#REF!</definedName>
    <definedName name="_Toc26866394" localSheetId="2">DPGF!#REF!</definedName>
    <definedName name="_Toc26866402" localSheetId="2">DPGF!#REF!</definedName>
    <definedName name="_Toc26866403" localSheetId="2">DPGF!#REF!</definedName>
    <definedName name="_Toc26866405" localSheetId="2">DPGF!#REF!</definedName>
    <definedName name="_Toc26866406" localSheetId="2">DPGF!#REF!</definedName>
    <definedName name="_Toc26866408" localSheetId="2">DPGF!#REF!</definedName>
    <definedName name="_Toc27793221" localSheetId="2">DPGF!#REF!</definedName>
    <definedName name="_Toc27919704" localSheetId="2">DPGF!#REF!</definedName>
    <definedName name="_Toc27919704">#REF!</definedName>
    <definedName name="_Toc283298987" localSheetId="2">DPGF!#REF!</definedName>
    <definedName name="_Toc29703318" localSheetId="2">DPGF!#REF!</definedName>
    <definedName name="_Toc29703319" localSheetId="2">DPGF!#REF!</definedName>
    <definedName name="_Toc29703320" localSheetId="2">DPGF!#REF!</definedName>
    <definedName name="_Toc29703333" localSheetId="2">DPGF!#REF!</definedName>
    <definedName name="_Toc29703334" localSheetId="2">DPGF!#REF!</definedName>
    <definedName name="_Toc29703335" localSheetId="2">DPGF!#REF!</definedName>
    <definedName name="_Toc29703336" localSheetId="2">DPGF!#REF!</definedName>
    <definedName name="_Toc29703337" localSheetId="2">DPGF!#REF!</definedName>
    <definedName name="_Toc29703338" localSheetId="2">DPGF!#REF!</definedName>
    <definedName name="_Toc29703339" localSheetId="2">DPGF!#REF!</definedName>
    <definedName name="_Toc29703340" localSheetId="2">DPGF!#REF!</definedName>
    <definedName name="_Toc29703341" localSheetId="2">DPGF!#REF!</definedName>
    <definedName name="_Toc29703344" localSheetId="2">DPGF!#REF!</definedName>
    <definedName name="_Toc29703347" localSheetId="2">DPGF!#REF!</definedName>
    <definedName name="_Toc29703348" localSheetId="2">DPGF!#REF!</definedName>
    <definedName name="_Toc29703349" localSheetId="2">DPGF!#REF!</definedName>
    <definedName name="_Toc29703352" localSheetId="2">DPGF!#REF!</definedName>
    <definedName name="_Toc29703353" localSheetId="2">DPGF!#REF!</definedName>
    <definedName name="_Toc29703354" localSheetId="2">DPGF!#REF!</definedName>
    <definedName name="_Toc29703355" localSheetId="2">DPGF!#REF!</definedName>
    <definedName name="_Toc29703356" localSheetId="2">DPGF!#REF!</definedName>
    <definedName name="_Toc29703357" localSheetId="2">DPGF!#REF!</definedName>
    <definedName name="_Toc304532174" localSheetId="2">DPGF!#REF!</definedName>
    <definedName name="_Toc304532178" localSheetId="2">DPGF!#REF!</definedName>
    <definedName name="_Toc304532187" localSheetId="2">DPGF!#REF!</definedName>
    <definedName name="_Toc304532188" localSheetId="2">DPGF!#REF!</definedName>
    <definedName name="_Toc304532193" localSheetId="2">DPGF!#REF!</definedName>
    <definedName name="_Toc304532208" localSheetId="2">DPGF!#REF!</definedName>
    <definedName name="_Toc385578904" localSheetId="2">DPGF!#REF!</definedName>
    <definedName name="_Toc387918014" localSheetId="2">DPGF!#REF!</definedName>
    <definedName name="_Toc4210957" localSheetId="2">DPGF!#REF!</definedName>
    <definedName name="_Toc424891535" localSheetId="2">DPGF!#REF!</definedName>
    <definedName name="_Toc424891536" localSheetId="2">DPGF!#REF!</definedName>
    <definedName name="_Toc424891537" localSheetId="2">DPGF!#REF!</definedName>
    <definedName name="_Toc424891538" localSheetId="2">DPGF!#REF!</definedName>
    <definedName name="_Toc424891539" localSheetId="2">DPGF!#REF!</definedName>
    <definedName name="_Toc424891540" localSheetId="2">DPGF!#REF!</definedName>
    <definedName name="_Toc424891546" localSheetId="2">DPGF!#REF!</definedName>
    <definedName name="_Toc424891547" localSheetId="2">DPGF!#REF!</definedName>
    <definedName name="_Toc424891549" localSheetId="2">DPGF!#REF!</definedName>
    <definedName name="_Toc424891558" localSheetId="2">DPGF!#REF!</definedName>
    <definedName name="_Toc424891559" localSheetId="2">DPGF!#REF!</definedName>
    <definedName name="_Toc425781000" localSheetId="2">DPGF!#REF!</definedName>
    <definedName name="_Toc432766256" localSheetId="2">DPGF!#REF!</definedName>
    <definedName name="_Toc436225532" localSheetId="2">DPGF!#REF!</definedName>
    <definedName name="_Toc436389115" localSheetId="2">DPGF!#REF!</definedName>
    <definedName name="_Toc436389116" localSheetId="2">DPGF!#REF!</definedName>
    <definedName name="_Toc441746454" localSheetId="2">DPGF!#REF!</definedName>
    <definedName name="_Toc441746455" localSheetId="2">DPGF!#REF!</definedName>
    <definedName name="_Toc441746464" localSheetId="2">DPGF!#REF!</definedName>
    <definedName name="_Toc441746467" localSheetId="2">DPGF!#REF!</definedName>
    <definedName name="_Toc441746469" localSheetId="2">DPGF!#REF!</definedName>
    <definedName name="_Toc441746470" localSheetId="2">DPGF!#REF!</definedName>
    <definedName name="_Toc441746471" localSheetId="2">DPGF!#REF!</definedName>
    <definedName name="_Toc441746472" localSheetId="2">DPGF!#REF!</definedName>
    <definedName name="_Toc441746475" localSheetId="2">DPGF!#REF!</definedName>
    <definedName name="_Toc441842176" localSheetId="2">DPGF!#REF!</definedName>
    <definedName name="_Toc441842177" localSheetId="2">DPGF!#REF!</definedName>
    <definedName name="_Toc442083933" localSheetId="2">DPGF!#REF!</definedName>
    <definedName name="_Toc442083934" localSheetId="2">DPGF!#REF!</definedName>
    <definedName name="_Toc442083937" localSheetId="2">DPGF!#REF!</definedName>
    <definedName name="_Toc442083938" localSheetId="2">DPGF!#REF!</definedName>
    <definedName name="_Toc442083939" localSheetId="2">DPGF!#REF!</definedName>
    <definedName name="_Toc442083940" localSheetId="2">DPGF!#REF!</definedName>
    <definedName name="_Toc442083945" localSheetId="2">DPGF!#REF!</definedName>
    <definedName name="_Toc442103907" localSheetId="2">DPGF!#REF!</definedName>
    <definedName name="_Toc442103908" localSheetId="2">DPGF!#REF!</definedName>
    <definedName name="_Toc442103911" localSheetId="2">DPGF!#REF!</definedName>
    <definedName name="_Toc46654602" localSheetId="2">DPGF!#REF!</definedName>
    <definedName name="_Toc480699895" localSheetId="2">DPGF!#REF!</definedName>
    <definedName name="_Toc512333345" localSheetId="2">DPGF!#REF!</definedName>
    <definedName name="_Toc65989644" localSheetId="2">DPGF!#REF!</definedName>
    <definedName name="_Toc93924842" localSheetId="2">DPGF!#REF!</definedName>
    <definedName name="_xlnm.Print_Titles" localSheetId="2">DPGF!$2:$6</definedName>
    <definedName name="_xlnm.Print_Area" localSheetId="2">DPGF!$C$2:$K$95</definedName>
    <definedName name="_xlnm.Print_Area" localSheetId="0">'PG 1'!$A$2:$D$34</definedName>
    <definedName name="_xlnm.Print_Area" localSheetId="1">'PG2'!$A$2:$H$26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73" l="1"/>
  <c r="K19" i="73"/>
  <c r="K18" i="73"/>
  <c r="K17" i="73"/>
  <c r="K16" i="73"/>
  <c r="K15" i="73"/>
  <c r="K72" i="73"/>
  <c r="K71" i="73"/>
  <c r="K70" i="73"/>
  <c r="K69" i="73"/>
  <c r="K68" i="73"/>
  <c r="K67" i="73"/>
  <c r="K79" i="73"/>
  <c r="K78" i="73"/>
  <c r="K77" i="73"/>
  <c r="K76" i="73"/>
  <c r="K75" i="73"/>
  <c r="K66" i="73"/>
  <c r="K65" i="73"/>
  <c r="K64" i="73"/>
  <c r="K63" i="73"/>
  <c r="K62" i="73"/>
  <c r="K61" i="73"/>
  <c r="K60" i="73"/>
  <c r="K59" i="73"/>
  <c r="K58" i="73"/>
  <c r="K57" i="73"/>
  <c r="K56" i="73"/>
  <c r="K55" i="73"/>
  <c r="K54" i="73"/>
  <c r="K53" i="73"/>
  <c r="K52" i="73"/>
  <c r="K50" i="73"/>
  <c r="K48" i="73"/>
  <c r="K47" i="73"/>
  <c r="K46" i="73"/>
  <c r="K45" i="73"/>
  <c r="K44" i="73"/>
  <c r="K42" i="73"/>
  <c r="K41" i="73"/>
  <c r="K40" i="73"/>
  <c r="K39" i="73"/>
  <c r="K38" i="73"/>
  <c r="K36" i="73"/>
  <c r="K35" i="73"/>
  <c r="K34" i="73"/>
  <c r="K33" i="73"/>
  <c r="K32" i="73"/>
  <c r="K31" i="73"/>
  <c r="K30" i="73"/>
  <c r="K29" i="73"/>
  <c r="K27" i="73"/>
  <c r="K73" i="73" l="1"/>
  <c r="K14" i="73"/>
  <c r="K43" i="73"/>
  <c r="K86" i="73" s="1"/>
  <c r="I86" i="73" s="1"/>
  <c r="K37" i="73"/>
  <c r="K49" i="73"/>
  <c r="K25" i="73"/>
  <c r="K87" i="73" l="1"/>
  <c r="K88" i="73" s="1"/>
  <c r="K11" i="73"/>
  <c r="K81" i="73" l="1"/>
  <c r="K8" i="73"/>
  <c r="K9" i="73"/>
  <c r="K10" i="73"/>
  <c r="K12" i="73"/>
  <c r="K24" i="73"/>
  <c r="K23" i="73"/>
  <c r="K22" i="73"/>
  <c r="K13" i="73"/>
  <c r="K7" i="73" l="1"/>
  <c r="K80" i="73"/>
  <c r="K21" i="73" l="1"/>
  <c r="K83" i="73" s="1"/>
  <c r="K89" i="73" l="1"/>
  <c r="K90" i="73" s="1"/>
  <c r="K91" i="73" s="1"/>
  <c r="K92" i="73"/>
  <c r="K93" i="73" s="1"/>
  <c r="K94" i="73" s="1"/>
  <c r="I83" i="73"/>
  <c r="K84" i="73"/>
  <c r="K85" i="73" l="1"/>
</calcChain>
</file>

<file path=xl/sharedStrings.xml><?xml version="1.0" encoding="utf-8"?>
<sst xmlns="http://schemas.openxmlformats.org/spreadsheetml/2006/main" count="354" uniqueCount="213">
  <si>
    <t>U</t>
  </si>
  <si>
    <t>Qté</t>
  </si>
  <si>
    <t>P.U.</t>
  </si>
  <si>
    <t>OBSERVATIONS GENERALES SUR LA DECOMPOSITION DU PRIX GLOBAL ET FORFAITAIRE OU LES DECOMPOSITIONS DES PRIX FORFAITAIRES (D.P.G.F.)</t>
  </si>
  <si>
    <t>Les erreurs qui pourraient être relevées pendant ou après l’exécution des travaux sur les quantités ou les prix de ce document ne pourront conduire, en aucun cas, à une modification du ou des prix forfaitaires porté(s) à la soumission.</t>
  </si>
  <si>
    <t>:</t>
  </si>
  <si>
    <t>Unité de métré</t>
  </si>
  <si>
    <t>Prix d'Unité</t>
  </si>
  <si>
    <t>Quantité</t>
  </si>
  <si>
    <t>Px total</t>
  </si>
  <si>
    <t>P.U. x Qté</t>
  </si>
  <si>
    <t>MARCHE PUBLIC DE TRAVAUX</t>
  </si>
  <si>
    <t xml:space="preserve">Objet de la Consultation
</t>
  </si>
  <si>
    <r>
      <t>2-</t>
    </r>
    <r>
      <rPr>
        <b/>
        <sz val="7"/>
        <rFont val="InterFace Typo Light"/>
        <family val="2"/>
      </rPr>
      <t xml:space="preserve">    </t>
    </r>
    <r>
      <rPr>
        <sz val="10"/>
        <rFont val="InterFace Typo Light"/>
        <family val="2"/>
      </rPr>
      <t xml:space="preserve">Les prix unitaires proposés par l’entrepreneur auront un caractère contractuel : </t>
    </r>
  </si>
  <si>
    <r>
      <t>Ø</t>
    </r>
    <r>
      <rPr>
        <sz val="7"/>
        <rFont val="InterFace Typo Light"/>
        <family val="2"/>
      </rPr>
      <t xml:space="preserve">   </t>
    </r>
    <r>
      <rPr>
        <sz val="10"/>
        <rFont val="InterFace Typo Light"/>
        <family val="2"/>
      </rPr>
      <t>d’une part pour l’établissement des situations mensuelles,</t>
    </r>
  </si>
  <si>
    <r>
      <t>Ø</t>
    </r>
    <r>
      <rPr>
        <sz val="7"/>
        <rFont val="InterFace Typo Light"/>
        <family val="2"/>
      </rPr>
      <t xml:space="preserve">   </t>
    </r>
    <r>
      <rPr>
        <sz val="10"/>
        <rFont val="InterFace Typo Light"/>
        <family val="2"/>
      </rPr>
      <t>d’autre part, pour l’établissement des avenants qui se révéleraient, éventuellement nécessaires, dans le courant de l’exécution, pour modifier la proposition financière.</t>
    </r>
  </si>
  <si>
    <r>
      <t>3-</t>
    </r>
    <r>
      <rPr>
        <b/>
        <sz val="7"/>
        <rFont val="InterFace Typo Light"/>
        <family val="2"/>
      </rPr>
      <t xml:space="preserve">    </t>
    </r>
    <r>
      <rPr>
        <sz val="10"/>
        <rFont val="InterFace Typo Light"/>
        <family val="2"/>
      </rPr>
      <t>Le libellé de chaque article figurant dans le cadre de décomposition est un résumé de l’article correspondant figurant au devis descriptif. En conséquence, les prix unitaires ci-dessous sont réputés comprendre toutes sujétions d’exécution, tous les frais divers et bénéfices.</t>
    </r>
  </si>
  <si>
    <r>
      <t>4-</t>
    </r>
    <r>
      <rPr>
        <b/>
        <sz val="7"/>
        <rFont val="InterFace Typo Light"/>
        <family val="2"/>
      </rPr>
      <t xml:space="preserve">    </t>
    </r>
    <r>
      <rPr>
        <u/>
        <sz val="10"/>
        <rFont val="InterFace Typo Light"/>
        <family val="2"/>
      </rPr>
      <t>Légende</t>
    </r>
  </si>
  <si>
    <t>DECOMPOSITION DU PRIX GLOBAL ET FORFAITAIRE (D.P.G.F)</t>
  </si>
  <si>
    <t>ens</t>
  </si>
  <si>
    <t>TOTAL HT</t>
  </si>
  <si>
    <r>
      <t>1-</t>
    </r>
    <r>
      <rPr>
        <b/>
        <sz val="7"/>
        <rFont val="InterFace Typo Light"/>
        <family val="2"/>
      </rPr>
      <t xml:space="preserve">    </t>
    </r>
    <r>
      <rPr>
        <sz val="10"/>
        <rFont val="InterFace Typo Light"/>
        <family val="2"/>
      </rPr>
      <t>Le présent cadre de décomposition est remis à titre indicatif seulement, celui-ci n’étant pas contractuel. Il appartient aux soumissionnaires d'indiquer pour chacun des ouvrages mentionnés le prix d’unité et le total partiel (produit du prix unitaire par les quantités). La somme des totaux partiels devra correspondre au montant de la soumission.</t>
    </r>
  </si>
  <si>
    <t xml:space="preserve">Les quantités mentionnées dans le cadre de DPGF (décomposition du prix global et forfaitaire) de chaque lot relatif au présent CCTP ne sont pas contractuelles. En aucun cas, l’entreprise après la remise de son offre ne pourra faire la demande d’une plus-value sous prétexte d’une erreur dans ces documents. </t>
  </si>
  <si>
    <t>Approvisionnement du matériel et des équipements</t>
  </si>
  <si>
    <t>ARTICLE</t>
  </si>
  <si>
    <t>Dossier d'ouvrage executé</t>
  </si>
  <si>
    <t>Unité</t>
  </si>
  <si>
    <t>Prix Unitaire.</t>
  </si>
  <si>
    <t>Libellé Tâche</t>
  </si>
  <si>
    <t>Numéro</t>
  </si>
  <si>
    <t>NOM ENTREPRISE</t>
  </si>
  <si>
    <t>Qté etreprise</t>
  </si>
  <si>
    <t>N°tâche (CCTP)</t>
  </si>
  <si>
    <t>Qté MOA/MOE</t>
  </si>
  <si>
    <t>MONTANT</t>
  </si>
  <si>
    <t>N°ligne Ediflex</t>
  </si>
  <si>
    <t>Base vie</t>
  </si>
  <si>
    <t>3.1.1</t>
  </si>
  <si>
    <t>3.1.2</t>
  </si>
  <si>
    <t>Branchements provvisoires</t>
  </si>
  <si>
    <t>3.1.3</t>
  </si>
  <si>
    <t>3.1.4</t>
  </si>
  <si>
    <t>3.1.5</t>
  </si>
  <si>
    <t>3.1.6</t>
  </si>
  <si>
    <t>Protections de chantier</t>
  </si>
  <si>
    <t>Repli des installations</t>
  </si>
  <si>
    <t>Nettoyage et gestion des déchets</t>
  </si>
  <si>
    <t>3.2</t>
  </si>
  <si>
    <t>Mise en place d'un groupe électrogène provisoire de 360kVA (Musée / désenfumage / SSI)</t>
  </si>
  <si>
    <t>Mise en place d'un groupe électrogène provisoire de 3kVA (Police aux frontières)</t>
  </si>
  <si>
    <t>Accessoires de pose et raccordement</t>
  </si>
  <si>
    <t>Cellules Haute Tension</t>
  </si>
  <si>
    <t>Dépose et enlèvement des cellules existantes</t>
  </si>
  <si>
    <t>Fourniture pose et raccordement de cellules RM6 Schneider ou techniquement équivalent :</t>
  </si>
  <si>
    <t>Cellule d'arrivée IP67</t>
  </si>
  <si>
    <t>Cellule transformateur de tension IP67</t>
  </si>
  <si>
    <t>Cellule départ et protection générale IP67</t>
  </si>
  <si>
    <t>Cellule de protection transformateur</t>
  </si>
  <si>
    <t>Fourniture et pose de plaque métallique de rebouchage amovible</t>
  </si>
  <si>
    <t>Fusibles HT de rechange</t>
  </si>
  <si>
    <t>Test et mise en service</t>
  </si>
  <si>
    <t>Enlevement et retraitement du transformateur 400 kVA au pyralène (TR3)</t>
  </si>
  <si>
    <t>Déconnexion, dépose et évacuation des câbles de liaison entre le transformateur déposé et la cellules HT</t>
  </si>
  <si>
    <t>Déconnexion, dépose et évacuation des câbles de liaison entre le transformateur déposé et le TGBT</t>
  </si>
  <si>
    <t>Contrôle de l'étanchéïté des transformateurs VTHA existants conservés</t>
  </si>
  <si>
    <t>Etablissement d'un rapport et production d'une attestation</t>
  </si>
  <si>
    <t>Démontage / remontage</t>
  </si>
  <si>
    <t>Remplacement des joints</t>
  </si>
  <si>
    <t>Remplacement des sondes défectueuses</t>
  </si>
  <si>
    <t>Remise à niveau de l'huile</t>
  </si>
  <si>
    <t>Relevés de l'existant (Câbles, calibre, réglages, etc.)</t>
  </si>
  <si>
    <t>Parties remplacées</t>
  </si>
  <si>
    <t>Fourniture, pose et raccordement du TGBT par cellules ou groupe de cellules, inclus inverseur automatique entre les deux sources et le couplage de jeux de barres</t>
  </si>
  <si>
    <t>Liaison en barres souples entre le nouveau TGBT et les parties conservées</t>
  </si>
  <si>
    <t>Liaison et raccordement provisoire pour la remise en service à chaque fin de période travaux</t>
  </si>
  <si>
    <t>Plus value liée aux travaux dominicales et jour férié</t>
  </si>
  <si>
    <t>Plus value liée aux travaux de nuit</t>
  </si>
  <si>
    <t>Fourniture et pose de cadre porte-plans</t>
  </si>
  <si>
    <t>Parties conservées</t>
  </si>
  <si>
    <t xml:space="preserve">Dépose du socle et fixation de la cellule supportée directement au sol </t>
  </si>
  <si>
    <t>Déconnexion et isolement du câble connecté au départ « BUREAUX ALGECO », inclus déconsignation du départ concerné</t>
  </si>
  <si>
    <t>Fixation sur rail DIN de l’appareil (N128195HDC) attaché avec un collier de serrage plastique</t>
  </si>
  <si>
    <t>Foruniture et pose d'obturateurs pour les plastrons non équipés</t>
  </si>
  <si>
    <t>Equipement de sécurité</t>
  </si>
  <si>
    <t>Foruniture et pose de panoplie de sécurité</t>
  </si>
  <si>
    <t>Fourniture et pose des pancartes réglementaires</t>
  </si>
  <si>
    <t>Fourniture et pose des équipements complémentaires</t>
  </si>
  <si>
    <t>Eclairage</t>
  </si>
  <si>
    <t>Remplacement et repositionnement des éclairages existants</t>
  </si>
  <si>
    <t>Reprise et ajout de câblage</t>
  </si>
  <si>
    <t>Note de calculs NF EN 12464-1 avec prise en compte des obstacles</t>
  </si>
  <si>
    <t>Accessoires de pose et raccordements (Câbles, Vis etc.)</t>
  </si>
  <si>
    <t>Test et mise en service complémentaires</t>
  </si>
  <si>
    <t xml:space="preserve">Moins value Dépose du socle et fixation de la cellule supportée directement au sol </t>
  </si>
  <si>
    <t>Moins value Déconnexion et isolement du câble connecté au départ « BUREAUX ALGECO », inclus déconsignation du départ concerné</t>
  </si>
  <si>
    <t>Moins value de l’appareil (N128195HDC) à fixer</t>
  </si>
  <si>
    <t>Moins value pour les obturateurs pour les plastrons non équipés de la partie existante en Schneider</t>
  </si>
  <si>
    <t>Relation avec le site et les différents services du musée</t>
  </si>
  <si>
    <t>Relation avec Aéroport de Paris</t>
  </si>
  <si>
    <t>Relation avec le bureau de contrôle</t>
  </si>
  <si>
    <t>Production des études et plans (schéma, synoptique, etc.)</t>
  </si>
  <si>
    <t>Consuel HT</t>
  </si>
  <si>
    <t>Remise des consignes d'exploitation </t>
  </si>
  <si>
    <t>3.3.1</t>
  </si>
  <si>
    <t>3.3.2</t>
  </si>
  <si>
    <t>3.3.3</t>
  </si>
  <si>
    <t>3.3.3.1</t>
  </si>
  <si>
    <t>3.3.4</t>
  </si>
  <si>
    <t xml:space="preserve">3.3.4.1	</t>
  </si>
  <si>
    <t>3.3.4.2</t>
  </si>
  <si>
    <t>3.3.4.3</t>
  </si>
  <si>
    <t>3.3.5</t>
  </si>
  <si>
    <t>3.3.6</t>
  </si>
  <si>
    <t>3.5</t>
  </si>
  <si>
    <t>Projet - Tranche ferme</t>
  </si>
  <si>
    <t>Genéralités - Tranche ferme</t>
  </si>
  <si>
    <t>Recours à un groupe électrogène - Tranche ferme</t>
  </si>
  <si>
    <t>Cellules Haute Tension - Tranche ferme</t>
  </si>
  <si>
    <t>Transformateurs - Tranche ferme</t>
  </si>
  <si>
    <t>TGBT - Tranche ferme</t>
  </si>
  <si>
    <t>DOE - Tranche ferme</t>
  </si>
  <si>
    <t>001</t>
  </si>
  <si>
    <t>002</t>
  </si>
  <si>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</si>
  <si>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</si>
  <si>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</si>
  <si>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</si>
  <si>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</si>
  <si>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</si>
  <si>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</si>
  <si>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</si>
  <si>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</si>
  <si>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</si>
  <si>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</si>
  <si>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</si>
  <si>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</si>
  <si>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</si>
  <si>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</si>
  <si>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</si>
  <si>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</si>
  <si>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</si>
  <si>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</si>
  <si>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</si>
  <si>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</si>
  <si>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</si>
  <si>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</si>
  <si>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</si>
  <si>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</si>
  <si>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</si>
  <si>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</si>
  <si>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</si>
  <si>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</si>
  <si>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</si>
  <si>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</si>
  <si>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</si>
  <si>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</si>
  <si>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</si>
  <si>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</si>
  <si>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</si>
  <si>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</si>
  <si>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</si>
  <si>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</si>
  <si>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</si>
  <si>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</si>
  <si>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</si>
  <si>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</si>
  <si>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</si>
  <si>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</si>
  <si>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</si>
  <si>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</si>
  <si>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</si>
  <si>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</si>
  <si>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</si>
  <si>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</si>
  <si>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</si>
  <si>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</si>
  <si>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</si>
  <si>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</si>
  <si>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</si>
  <si>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</si>
  <si>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</si>
  <si>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</si>
  <si>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</si>
  <si>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</si>
  <si>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</si>
  <si>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</si>
  <si>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</si>
  <si>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</si>
  <si>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</si>
  <si>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</si>
  <si>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</si>
  <si>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</si>
  <si>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</si>
  <si>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</si>
  <si>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</si>
  <si>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</si>
  <si>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</si>
  <si>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</si>
  <si>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</si>
  <si>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</si>
  <si>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 xml:space="preserve">Marché de travaux pour le changement des équipements du Poste haute tension et basse tension HTA/BT de l’Aérogare du Musée de l’Air et de l’Espace </t>
  </si>
  <si>
    <t>Marché de travaux pour le changement des équipements du Poste haute tension et basse tension HTA/BT de l’Aérogare du Musée de l’Air et de l’Espace (MAE).</t>
  </si>
  <si>
    <t>MUSEE DE L’AIR ET DE L’ESPACE
AEROPORT DE PARIS - LE BOURGET
CS90005
93352 LE BOURGET CEDEX</t>
  </si>
  <si>
    <t>MONTANT HT TRANCHE FERME</t>
  </si>
  <si>
    <t>MONTANT TTC TRANCHE FERME</t>
  </si>
  <si>
    <t>MONTANT HT TRANCHE OPTIONNELLE</t>
  </si>
  <si>
    <t>MONTANT TTC TRANCHE OPTIONNELLE</t>
  </si>
  <si>
    <t>Montant HT TRANCHE FERME + TRANCHE OPTIONNELLE</t>
  </si>
  <si>
    <t>Montant HT TRANCHE FERME + PSE 1</t>
  </si>
  <si>
    <t>MONTANT TTC TRANCHE FERME + TRANCHE OPTIONNELLE</t>
  </si>
  <si>
    <t>MONTANT TTC TRANCHE FERME +PSE 1</t>
  </si>
  <si>
    <t>Prestation supplémentaire éventuelle - Intégration des parties conservées (Schneider) au nouveau TGBT</t>
  </si>
  <si>
    <t>Tranche optionnelle - Remise en état de l'étanchéité des transformateurs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</si>
</sst>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1" x14ac:knownFonts="1">
    <font>
      <sz val="10"/>
      <name val="MS Sans Serif"/>
    </font>
    <font>
      <sz val="10"/>
      <name val="MS Sans Serif"/>
      <family val="2"/>
    </font>
    <font>
      <u/>
      <sz val="6"/>
      <color indexed="12"/>
      <name val="MS Sans Serif"/>
      <family val="2"/>
    </font>
    <font>
      <sz val="10"/>
      <name val="InterFace Typo Light"/>
      <family val="2"/>
    </font>
    <font>
      <b/>
      <sz val="18"/>
      <name val="InterFace Typo Light"/>
      <family val="2"/>
    </font>
    <font>
      <sz val="18"/>
      <name val="InterFace Typo Light"/>
      <family val="2"/>
    </font>
    <font>
      <b/>
      <sz val="17"/>
      <name val="InterFace Typo Light"/>
      <family val="2"/>
    </font>
    <font>
      <b/>
      <sz val="11"/>
      <name val="InterFace Typo Light"/>
      <family val="2"/>
    </font>
    <font>
      <sz val="16"/>
      <name val="InterFace Typo Light"/>
      <family val="2"/>
    </font>
    <font>
      <sz val="10.5"/>
      <name val="InterFace Typo Light"/>
      <family val="2"/>
    </font>
    <font>
      <b/>
      <sz val="10.5"/>
      <name val="InterFace Typo Light"/>
      <family val="2"/>
    </font>
    <font>
      <b/>
      <sz val="11.5"/>
      <name val="InterFace Typo Light"/>
      <family val="2"/>
    </font>
    <font>
      <b/>
      <sz val="10"/>
      <name val="InterFace Typo Light"/>
      <family val="2"/>
    </font>
    <font>
      <b/>
      <sz val="7"/>
      <name val="InterFace Typo Light"/>
      <family val="2"/>
    </font>
    <font>
      <sz val="8"/>
      <name val="InterFace Typo Light"/>
      <family val="2"/>
    </font>
    <font>
      <sz val="7"/>
      <name val="InterFace Typo Light"/>
      <family val="2"/>
    </font>
    <font>
      <u/>
      <sz val="10"/>
      <name val="InterFace Typo Light"/>
      <family val="2"/>
    </font>
    <font>
      <b/>
      <i/>
      <sz val="10"/>
      <name val="InterFace Typo Light"/>
      <family val="2"/>
    </font>
    <font>
      <sz val="11"/>
      <name val="InterFace Typo Light"/>
      <family val="2"/>
    </font>
    <font>
      <b/>
      <i/>
      <u/>
      <sz val="11"/>
      <name val="InterFace Typo Light"/>
      <family val="2"/>
    </font>
    <font>
      <b/>
      <sz val="12"/>
      <name val="InterFace Typo Light"/>
      <family val="2"/>
    </font>
    <font>
      <sz val="12"/>
      <name val="InterFace Typo Light"/>
      <family val="2"/>
    </font>
    <font>
      <b/>
      <i/>
      <sz val="9"/>
      <name val="InterFace Typo Light"/>
      <family val="2"/>
    </font>
    <font>
      <b/>
      <u/>
      <sz val="17"/>
      <name val="InterFace Typo Light"/>
      <family val="2"/>
    </font>
    <font>
      <b/>
      <sz val="14"/>
      <color theme="0"/>
      <name val="InterFace Typo Light"/>
      <family val="2"/>
    </font>
    <font>
      <sz val="14"/>
      <color rgb="FFFF0000"/>
      <name val="InterFace Typo Light"/>
      <family val="2"/>
    </font>
    <font>
      <sz val="14"/>
      <color theme="3" tint="-0.499984740745262"/>
      <name val="InterFace Typo Light"/>
      <family val="2"/>
    </font>
    <font>
      <sz val="18"/>
      <color rgb="FFFF0000"/>
      <name val="InterFace Typo Light"/>
      <family val="2"/>
    </font>
    <font>
      <sz val="8"/>
      <name val="MS Sans Serif"/>
    </font>
    <font>
      <b/>
      <sz val="10"/>
      <name val="Arial"/>
      <family val="2"/>
    </font>
    <font>
      <sz val="10"/>
      <name val="Arial"/>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499984740745262"/>
        <bgColor indexed="64"/>
      </patternFill>
    </fill>
  </fills>
  <borders count="48">
    <border>
      <left/>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hair">
        <color indexed="64"/>
      </left>
      <right style="hair">
        <color indexed="64"/>
      </right>
      <top style="thin">
        <color indexed="47"/>
      </top>
      <bottom style="thin">
        <color indexed="47"/>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s>
  <cellStyleXfs count="5">
    <xf numFmtId="0" fontId="0" fillId="0" borderId="0"/>
    <xf numFmtId="0" fontId="2" fillId="0" borderId="0" applyNumberFormat="0" applyFill="0" applyBorder="0" applyAlignment="0" applyProtection="0">
      <alignment vertical="top"/>
      <protection locked="0"/>
    </xf>
    <xf numFmtId="4" fontId="1" fillId="0" borderId="0" applyFont="0" applyFill="0" applyBorder="0" applyAlignment="0" applyProtection="0"/>
    <xf numFmtId="0" fontId="29" fillId="0" borderId="43">
      <alignment vertical="center" wrapText="1"/>
    </xf>
    <xf numFmtId="0" fontId="30" fillId="0" borderId="0"/>
  </cellStyleXfs>
  <cellXfs count="158">
    <xf numFmtId="0" fontId="0" fillId="0" borderId="0" xfId="0"/>
    <xf numFmtId="0" fontId="3" fillId="0" borderId="0" xfId="0" applyFont="1"/>
    <xf numFmtId="0" fontId="4" fillId="0" borderId="0" xfId="0" applyFont="1"/>
    <xf numFmtId="0" fontId="4" fillId="0" borderId="0" xfId="0" applyFont="1" applyAlignment="1">
      <alignment horizontal="center"/>
    </xf>
    <xf numFmtId="0" fontId="3" fillId="0" borderId="0" xfId="0" applyFont="1" applyAlignment="1">
      <alignment horizontal="center"/>
    </xf>
    <xf numFmtId="0" fontId="5" fillId="0" borderId="0" xfId="0" applyFont="1" applyAlignment="1">
      <alignment horizontal="center"/>
    </xf>
    <xf numFmtId="0" fontId="5" fillId="0" borderId="0" xfId="0" applyFont="1"/>
    <xf numFmtId="0" fontId="6" fillId="0" borderId="0" xfId="0" applyFont="1" applyAlignment="1">
      <alignment horizontal="center"/>
    </xf>
    <xf numFmtId="0" fontId="8" fillId="0" borderId="0" xfId="0" applyFont="1" applyAlignment="1">
      <alignment horizontal="center"/>
    </xf>
    <xf numFmtId="0" fontId="10"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vertical="top"/>
    </xf>
    <xf numFmtId="0" fontId="9" fillId="0" borderId="0" xfId="0" applyFont="1" applyAlignment="1">
      <alignment horizontal="justify" vertical="center" wrapText="1"/>
    </xf>
    <xf numFmtId="0" fontId="9" fillId="0" borderId="0" xfId="0" applyFont="1" applyAlignment="1">
      <alignment horizontal="justify" vertical="top" wrapText="1"/>
    </xf>
    <xf numFmtId="0" fontId="10" fillId="0" borderId="0" xfId="0" applyFont="1" applyAlignment="1">
      <alignment horizontal="justify" wrapText="1"/>
    </xf>
    <xf numFmtId="0" fontId="3" fillId="0" borderId="0" xfId="0" applyFont="1" applyAlignment="1">
      <alignment horizontal="justify"/>
    </xf>
    <xf numFmtId="0" fontId="3" fillId="0" borderId="0" xfId="0" applyFont="1" applyAlignment="1">
      <alignment horizontal="justify" vertical="center"/>
    </xf>
    <xf numFmtId="0" fontId="3" fillId="0" borderId="0" xfId="0" applyFont="1" applyAlignment="1">
      <alignment vertical="center"/>
    </xf>
    <xf numFmtId="0" fontId="3" fillId="0" borderId="0" xfId="0" applyFont="1" applyAlignment="1">
      <alignment horizontal="left" indent="3"/>
    </xf>
    <xf numFmtId="0" fontId="18" fillId="0" borderId="0" xfId="0" applyFont="1" applyAlignment="1">
      <alignment horizontal="left" vertical="center"/>
    </xf>
    <xf numFmtId="0" fontId="18"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center" vertical="center"/>
    </xf>
    <xf numFmtId="164"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18" fillId="0" borderId="6" xfId="0" applyNumberFormat="1" applyFont="1" applyBorder="1" applyAlignment="1">
      <alignment horizontal="center" vertical="center"/>
    </xf>
    <xf numFmtId="164" fontId="18" fillId="0" borderId="6" xfId="0" applyNumberFormat="1" applyFont="1" applyBorder="1" applyAlignment="1">
      <alignment horizontal="center" vertical="center"/>
    </xf>
    <xf numFmtId="164" fontId="18" fillId="2" borderId="8" xfId="0" applyNumberFormat="1" applyFont="1" applyFill="1" applyBorder="1" applyAlignment="1">
      <alignment vertical="center" wrapText="1"/>
    </xf>
    <xf numFmtId="0" fontId="18" fillId="2" borderId="0" xfId="0" applyFont="1" applyFill="1" applyAlignment="1">
      <alignment horizontal="left" vertical="center" wrapText="1"/>
    </xf>
    <xf numFmtId="164" fontId="18" fillId="0" borderId="0" xfId="0" applyNumberFormat="1" applyFont="1" applyAlignment="1">
      <alignment horizontal="right" vertical="center"/>
    </xf>
    <xf numFmtId="0" fontId="18" fillId="2" borderId="1" xfId="0" applyFont="1" applyFill="1" applyBorder="1" applyAlignment="1">
      <alignment horizontal="center" vertical="center"/>
    </xf>
    <xf numFmtId="4" fontId="18" fillId="2" borderId="1" xfId="0" applyNumberFormat="1" applyFont="1" applyFill="1" applyBorder="1" applyAlignment="1">
      <alignment horizontal="center" vertical="center"/>
    </xf>
    <xf numFmtId="164" fontId="18" fillId="2" borderId="1" xfId="0" applyNumberFormat="1" applyFont="1" applyFill="1" applyBorder="1" applyAlignment="1" applyProtection="1">
      <alignment horizontal="center" vertical="center"/>
      <protection locked="0"/>
    </xf>
    <xf numFmtId="0" fontId="12" fillId="3" borderId="2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18" fillId="0" borderId="2" xfId="0" applyFont="1" applyBorder="1" applyAlignment="1">
      <alignment horizontal="center" vertical="center"/>
    </xf>
    <xf numFmtId="4" fontId="24" fillId="2" borderId="0" xfId="0" applyNumberFormat="1" applyFont="1" applyFill="1" applyAlignment="1">
      <alignment horizontal="center" vertical="center"/>
    </xf>
    <xf numFmtId="0" fontId="18" fillId="0" borderId="2" xfId="0" applyFont="1" applyBorder="1" applyAlignment="1">
      <alignment horizontal="left" vertical="center"/>
    </xf>
    <xf numFmtId="0" fontId="18" fillId="0" borderId="7" xfId="0" applyFont="1" applyBorder="1" applyAlignment="1">
      <alignment horizontal="center" vertical="center"/>
    </xf>
    <xf numFmtId="0" fontId="18" fillId="0" borderId="0" xfId="0" applyFont="1" applyAlignment="1">
      <alignment horizontal="right" vertical="center" wrapText="1"/>
    </xf>
    <xf numFmtId="0" fontId="18" fillId="2" borderId="41" xfId="0" applyFont="1" applyFill="1" applyBorder="1" applyAlignment="1">
      <alignment horizontal="left" vertical="center" wrapText="1"/>
    </xf>
    <xf numFmtId="0" fontId="18" fillId="2" borderId="40" xfId="0" applyFont="1" applyFill="1" applyBorder="1" applyAlignment="1">
      <alignment horizontal="center" vertical="center" wrapText="1"/>
    </xf>
    <xf numFmtId="4" fontId="18" fillId="2" borderId="23" xfId="0" applyNumberFormat="1" applyFont="1" applyFill="1" applyBorder="1" applyAlignment="1">
      <alignment horizontal="center" vertical="center"/>
    </xf>
    <xf numFmtId="164" fontId="18" fillId="2" borderId="40" xfId="0" applyNumberFormat="1" applyFont="1" applyFill="1" applyBorder="1" applyAlignment="1" applyProtection="1">
      <alignment horizontal="center" vertical="center"/>
      <protection locked="0"/>
    </xf>
    <xf numFmtId="0" fontId="20" fillId="0" borderId="23" xfId="0" applyFont="1" applyBorder="1" applyAlignment="1">
      <alignment horizontal="center" vertical="center" wrapText="1"/>
    </xf>
    <xf numFmtId="0" fontId="18" fillId="2" borderId="0" xfId="0" applyFont="1" applyFill="1" applyAlignment="1">
      <alignment horizontal="left" vertical="center"/>
    </xf>
    <xf numFmtId="0" fontId="18" fillId="0" borderId="6" xfId="0" applyFont="1" applyBorder="1" applyAlignment="1">
      <alignment horizontal="center" vertical="center"/>
    </xf>
    <xf numFmtId="0" fontId="20" fillId="2" borderId="9" xfId="0" applyFont="1" applyFill="1" applyBorder="1" applyAlignment="1">
      <alignment horizontal="left" vertical="center" wrapText="1"/>
    </xf>
    <xf numFmtId="0" fontId="20" fillId="0" borderId="9" xfId="0" applyFont="1" applyBorder="1" applyAlignment="1">
      <alignment horizontal="left" vertical="center" wrapText="1"/>
    </xf>
    <xf numFmtId="164" fontId="20" fillId="2" borderId="38" xfId="0" applyNumberFormat="1" applyFont="1" applyFill="1" applyBorder="1" applyAlignment="1">
      <alignment vertical="center"/>
    </xf>
    <xf numFmtId="0" fontId="19" fillId="0" borderId="0" xfId="0" applyFont="1" applyAlignment="1">
      <alignment horizontal="left" vertical="center" wrapText="1"/>
    </xf>
    <xf numFmtId="9" fontId="18" fillId="0" borderId="0" xfId="0" applyNumberFormat="1" applyFont="1" applyAlignment="1">
      <alignment horizontal="right" vertical="center" wrapText="1"/>
    </xf>
    <xf numFmtId="4" fontId="18" fillId="2" borderId="40" xfId="0" applyNumberFormat="1" applyFont="1" applyFill="1" applyBorder="1" applyAlignment="1">
      <alignment horizontal="center" vertical="center"/>
    </xf>
    <xf numFmtId="0" fontId="18" fillId="0" borderId="0" xfId="0" applyFont="1" applyAlignment="1">
      <alignment horizontal="justify" vertical="center"/>
    </xf>
    <xf numFmtId="0" fontId="18" fillId="0" borderId="1" xfId="0" applyFont="1" applyBorder="1" applyAlignment="1">
      <alignment horizontal="center" vertical="center"/>
    </xf>
    <xf numFmtId="4" fontId="18" fillId="0" borderId="1" xfId="0" applyNumberFormat="1" applyFont="1" applyBorder="1" applyAlignment="1">
      <alignment horizontal="center" vertical="center"/>
    </xf>
    <xf numFmtId="0" fontId="20" fillId="2" borderId="9" xfId="0" applyFont="1" applyFill="1" applyBorder="1" applyAlignment="1">
      <alignment horizontal="left" vertical="center"/>
    </xf>
    <xf numFmtId="0" fontId="18" fillId="0" borderId="0" xfId="0" applyFont="1" applyAlignment="1">
      <alignment horizontal="justify" vertical="center" wrapText="1"/>
    </xf>
    <xf numFmtId="0" fontId="18" fillId="2" borderId="4"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38" xfId="0" applyFont="1" applyBorder="1" applyAlignment="1">
      <alignment horizontal="center" vertical="center"/>
    </xf>
    <xf numFmtId="0" fontId="18" fillId="2" borderId="37" xfId="0" applyFont="1" applyFill="1" applyBorder="1" applyAlignment="1">
      <alignment horizontal="center" vertical="center" wrapText="1"/>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2" borderId="21" xfId="0" quotePrefix="1" applyFont="1" applyFill="1" applyBorder="1" applyAlignment="1">
      <alignment horizontal="center" vertical="center" wrapText="1"/>
    </xf>
    <xf numFmtId="0" fontId="20" fillId="0" borderId="21" xfId="0" applyFont="1" applyBorder="1" applyAlignment="1">
      <alignment horizontal="center" vertical="center" wrapText="1"/>
    </xf>
    <xf numFmtId="0" fontId="7" fillId="0" borderId="21" xfId="0" applyFont="1" applyBorder="1" applyAlignment="1">
      <alignment horizontal="center" vertical="center" wrapText="1"/>
    </xf>
    <xf numFmtId="0" fontId="21" fillId="0" borderId="21" xfId="0" quotePrefix="1" applyFont="1" applyBorder="1" applyAlignment="1">
      <alignment horizontal="center" vertical="center" wrapText="1"/>
    </xf>
    <xf numFmtId="0" fontId="21" fillId="0" borderId="39" xfId="0" quotePrefix="1" applyFont="1" applyBorder="1" applyAlignment="1">
      <alignment horizontal="center" vertical="center" wrapText="1"/>
    </xf>
    <xf numFmtId="0" fontId="18" fillId="2" borderId="42"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8" fillId="2" borderId="39" xfId="0" applyFont="1" applyFill="1" applyBorder="1" applyAlignment="1">
      <alignment horizontal="center" vertical="center" wrapText="1"/>
    </xf>
    <xf numFmtId="0" fontId="20" fillId="0" borderId="16" xfId="0" applyFont="1" applyBorder="1" applyAlignment="1">
      <alignment horizontal="center" vertical="center" wrapText="1"/>
    </xf>
    <xf numFmtId="0" fontId="20" fillId="0" borderId="6" xfId="0" applyFont="1" applyBorder="1" applyAlignment="1">
      <alignment horizontal="left" vertical="center"/>
    </xf>
    <xf numFmtId="164" fontId="20" fillId="2" borderId="16" xfId="0" applyNumberFormat="1" applyFont="1" applyFill="1" applyBorder="1" applyAlignment="1">
      <alignment vertical="center" wrapText="1"/>
    </xf>
    <xf numFmtId="0" fontId="7" fillId="0" borderId="23" xfId="0" applyFont="1" applyBorder="1" applyAlignment="1">
      <alignment horizontal="center" vertical="center" wrapText="1"/>
    </xf>
    <xf numFmtId="0" fontId="21" fillId="0" borderId="0" xfId="0" quotePrefix="1" applyFont="1" applyAlignment="1">
      <alignment horizontal="center" vertical="center" wrapText="1"/>
    </xf>
    <xf numFmtId="0" fontId="18" fillId="2" borderId="0" xfId="0" applyFont="1" applyFill="1" applyAlignment="1">
      <alignment horizontal="center" vertical="center" wrapText="1"/>
    </xf>
    <xf numFmtId="0" fontId="7" fillId="0" borderId="6" xfId="0" applyFont="1" applyBorder="1" applyAlignment="1">
      <alignment horizontal="right" vertical="center" wrapText="1"/>
    </xf>
    <xf numFmtId="0" fontId="21" fillId="0" borderId="34" xfId="0" quotePrefix="1" applyFont="1" applyBorder="1" applyAlignment="1">
      <alignment horizontal="center" vertical="center" wrapText="1"/>
    </xf>
    <xf numFmtId="0" fontId="18" fillId="2" borderId="34" xfId="0" applyFont="1" applyFill="1" applyBorder="1" applyAlignment="1">
      <alignment horizontal="center" vertical="center" wrapText="1"/>
    </xf>
    <xf numFmtId="0" fontId="18" fillId="0" borderId="34" xfId="0" applyFont="1" applyBorder="1" applyAlignment="1">
      <alignment horizontal="center" vertical="center"/>
    </xf>
    <xf numFmtId="0" fontId="18" fillId="0" borderId="34" xfId="0" applyFont="1" applyBorder="1" applyAlignment="1">
      <alignment horizontal="right" vertical="center" wrapText="1"/>
    </xf>
    <xf numFmtId="0" fontId="21" fillId="0" borderId="45" xfId="0" quotePrefix="1" applyFont="1" applyBorder="1" applyAlignment="1">
      <alignment horizontal="center" vertical="center" wrapText="1"/>
    </xf>
    <xf numFmtId="0" fontId="18" fillId="2" borderId="45" xfId="0" applyFont="1" applyFill="1" applyBorder="1" applyAlignment="1">
      <alignment horizontal="center" vertical="center" wrapText="1"/>
    </xf>
    <xf numFmtId="0" fontId="18" fillId="0" borderId="45" xfId="0" applyFont="1" applyBorder="1" applyAlignment="1">
      <alignment horizontal="center" vertical="center"/>
    </xf>
    <xf numFmtId="164" fontId="18" fillId="2" borderId="47" xfId="2" applyNumberFormat="1" applyFont="1" applyFill="1" applyBorder="1" applyAlignment="1">
      <alignment vertical="center" wrapText="1"/>
    </xf>
    <xf numFmtId="164" fontId="18" fillId="0" borderId="46" xfId="0" applyNumberFormat="1" applyFont="1" applyBorder="1" applyAlignment="1">
      <alignment vertical="center"/>
    </xf>
    <xf numFmtId="164" fontId="18" fillId="0" borderId="46" xfId="2" applyNumberFormat="1" applyFont="1" applyFill="1" applyBorder="1" applyAlignment="1">
      <alignment vertical="center" wrapText="1"/>
    </xf>
    <xf numFmtId="164" fontId="18" fillId="0" borderId="46" xfId="2" applyNumberFormat="1" applyFont="1" applyBorder="1" applyAlignment="1">
      <alignment vertical="center" wrapText="1"/>
    </xf>
    <xf numFmtId="164" fontId="7" fillId="0" borderId="46" xfId="0" applyNumberFormat="1" applyFont="1" applyBorder="1" applyAlignment="1">
      <alignment vertical="center"/>
    </xf>
    <xf numFmtId="0" fontId="18" fillId="2" borderId="1" xfId="0" applyFont="1" applyFill="1" applyBorder="1" applyAlignment="1" applyProtection="1">
      <alignment horizontal="center" vertical="center"/>
      <protection locked="0"/>
    </xf>
    <xf numFmtId="4" fontId="18" fillId="2" borderId="1" xfId="0" applyNumberFormat="1" applyFont="1" applyFill="1" applyBorder="1" applyAlignment="1" applyProtection="1">
      <alignment horizontal="center" vertical="center"/>
      <protection locked="0"/>
    </xf>
    <xf numFmtId="4" fontId="18" fillId="0" borderId="1" xfId="0" applyNumberFormat="1" applyFont="1" applyBorder="1" applyAlignment="1" applyProtection="1">
      <alignment horizontal="center" vertical="center"/>
      <protection locked="0"/>
    </xf>
    <xf numFmtId="0" fontId="7" fillId="0" borderId="0" xfId="0" applyFont="1" applyAlignment="1">
      <alignment horizontal="center" vertical="center" wrapText="1"/>
    </xf>
    <xf numFmtId="0" fontId="7" fillId="0" borderId="0" xfId="0" applyFont="1" applyAlignment="1">
      <alignment horizontal="center" vertical="center"/>
    </xf>
    <xf numFmtId="49" fontId="10" fillId="0" borderId="0" xfId="0" applyNumberFormat="1" applyFont="1" applyAlignment="1">
      <alignment horizontal="center"/>
    </xf>
    <xf numFmtId="0" fontId="9" fillId="0" borderId="0" xfId="0" applyFont="1" applyAlignment="1">
      <alignment horizontal="center" vertical="center" wrapText="1"/>
    </xf>
    <xf numFmtId="0" fontId="5" fillId="0" borderId="0" xfId="0" applyFont="1" applyAlignment="1">
      <alignment horizontal="center"/>
    </xf>
    <xf numFmtId="0" fontId="4" fillId="0" borderId="0" xfId="0" applyFont="1" applyAlignment="1">
      <alignment horizontal="center"/>
    </xf>
    <xf numFmtId="0" fontId="25" fillId="5" borderId="24" xfId="0" applyFont="1" applyFill="1" applyBorder="1" applyAlignment="1">
      <alignment horizontal="center" vertical="center"/>
    </xf>
    <xf numFmtId="0" fontId="25" fillId="5" borderId="25" xfId="0" applyFont="1" applyFill="1" applyBorder="1" applyAlignment="1">
      <alignment horizontal="center" vertical="center"/>
    </xf>
    <xf numFmtId="0" fontId="25" fillId="5" borderId="26" xfId="0" applyFont="1" applyFill="1" applyBorder="1" applyAlignment="1">
      <alignment horizontal="center" vertical="center"/>
    </xf>
    <xf numFmtId="0" fontId="25" fillId="5" borderId="27" xfId="0" applyFont="1" applyFill="1" applyBorder="1" applyAlignment="1">
      <alignment horizontal="center" vertical="center"/>
    </xf>
    <xf numFmtId="0" fontId="25" fillId="5" borderId="28" xfId="0" applyFont="1" applyFill="1" applyBorder="1" applyAlignment="1">
      <alignment horizontal="center" vertical="center"/>
    </xf>
    <xf numFmtId="0" fontId="25" fillId="5" borderId="29" xfId="0" applyFont="1" applyFill="1" applyBorder="1" applyAlignment="1">
      <alignment horizontal="center" vertical="center"/>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26" fillId="0" borderId="32" xfId="0" applyFont="1" applyBorder="1" applyAlignment="1">
      <alignment horizontal="center" vertical="center" wrapText="1"/>
    </xf>
    <xf numFmtId="0" fontId="3" fillId="0" borderId="30" xfId="0" applyFont="1" applyBorder="1" applyAlignment="1">
      <alignment horizontal="center"/>
    </xf>
    <xf numFmtId="0" fontId="3" fillId="0" borderId="31" xfId="0" applyFont="1" applyBorder="1" applyAlignment="1">
      <alignment horizontal="center"/>
    </xf>
    <xf numFmtId="0" fontId="3" fillId="0" borderId="32" xfId="0" applyFont="1" applyBorder="1" applyAlignment="1">
      <alignment horizontal="center"/>
    </xf>
    <xf numFmtId="0" fontId="26" fillId="0" borderId="24" xfId="0" applyFont="1" applyBorder="1" applyAlignment="1">
      <alignment horizontal="center" vertical="center"/>
    </xf>
    <xf numFmtId="0" fontId="27" fillId="0" borderId="25" xfId="0" applyFont="1" applyBorder="1" applyAlignment="1">
      <alignment horizontal="center" vertical="center"/>
    </xf>
    <xf numFmtId="0" fontId="27" fillId="0" borderId="28" xfId="0" applyFont="1" applyBorder="1" applyAlignment="1">
      <alignment horizontal="center" vertical="center"/>
    </xf>
    <xf numFmtId="0" fontId="27" fillId="0" borderId="29" xfId="0" applyFont="1" applyBorder="1" applyAlignment="1">
      <alignment horizontal="center" vertical="center"/>
    </xf>
    <xf numFmtId="0" fontId="3" fillId="0" borderId="0" xfId="0" applyFont="1" applyAlignment="1">
      <alignment horizontal="left"/>
    </xf>
    <xf numFmtId="0" fontId="17" fillId="0" borderId="0" xfId="0" applyFont="1" applyAlignment="1">
      <alignment horizontal="center"/>
    </xf>
    <xf numFmtId="0" fontId="3" fillId="0" borderId="0" xfId="0" applyFont="1" applyAlignment="1">
      <alignment horizontal="left" vertical="center"/>
    </xf>
    <xf numFmtId="0" fontId="12" fillId="0" borderId="0" xfId="0" applyFont="1" applyAlignment="1">
      <alignment horizontal="justify" vertical="center" wrapText="1"/>
    </xf>
    <xf numFmtId="0" fontId="14" fillId="0" borderId="0" xfId="0" applyFont="1" applyAlignment="1">
      <alignment horizontal="justify" vertical="center" wrapText="1"/>
    </xf>
    <xf numFmtId="0" fontId="12" fillId="0" borderId="0" xfId="0" applyFont="1" applyAlignment="1">
      <alignment horizontal="left" vertical="center"/>
    </xf>
    <xf numFmtId="0" fontId="11" fillId="0" borderId="0" xfId="0" applyFont="1" applyAlignment="1">
      <alignment horizontal="center" vertical="center" wrapText="1"/>
    </xf>
    <xf numFmtId="0" fontId="14" fillId="0" borderId="0" xfId="0" applyFont="1" applyAlignment="1">
      <alignment horizontal="left" vertical="center"/>
    </xf>
    <xf numFmtId="0" fontId="3" fillId="0" borderId="0" xfId="0" applyFont="1" applyAlignment="1">
      <alignment horizontal="justify" vertical="center" wrapText="1"/>
    </xf>
    <xf numFmtId="0" fontId="23" fillId="3" borderId="33" xfId="1" applyFont="1" applyFill="1" applyBorder="1" applyAlignment="1" applyProtection="1">
      <alignment horizontal="center" vertical="center" wrapText="1"/>
    </xf>
    <xf numFmtId="0" fontId="23" fillId="3" borderId="34" xfId="1" applyFont="1" applyFill="1" applyBorder="1" applyAlignment="1" applyProtection="1">
      <alignment horizontal="center" vertical="center" wrapText="1"/>
    </xf>
    <xf numFmtId="0" fontId="23" fillId="3" borderId="35" xfId="1" applyFont="1" applyFill="1" applyBorder="1" applyAlignment="1" applyProtection="1">
      <alignment horizontal="center" vertical="center" wrapText="1"/>
    </xf>
    <xf numFmtId="0" fontId="23" fillId="3" borderId="7" xfId="1" applyFont="1" applyFill="1" applyBorder="1" applyAlignment="1" applyProtection="1">
      <alignment horizontal="center" vertical="center" wrapText="1"/>
    </xf>
    <xf numFmtId="0" fontId="23" fillId="3" borderId="6" xfId="1" applyFont="1" applyFill="1" applyBorder="1" applyAlignment="1" applyProtection="1">
      <alignment horizontal="center" vertical="center" wrapText="1"/>
    </xf>
    <xf numFmtId="0" fontId="23" fillId="3" borderId="36" xfId="1" applyFont="1" applyFill="1" applyBorder="1" applyAlignment="1" applyProtection="1">
      <alignment horizontal="center" vertical="center" wrapText="1"/>
    </xf>
    <xf numFmtId="0" fontId="20" fillId="0" borderId="3"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38" xfId="0" applyFont="1" applyBorder="1" applyAlignment="1">
      <alignment horizontal="center" vertical="center" wrapText="1"/>
    </xf>
    <xf numFmtId="164" fontId="7" fillId="4" borderId="14" xfId="0" applyNumberFormat="1" applyFont="1" applyFill="1" applyBorder="1" applyAlignment="1">
      <alignment horizontal="center" vertical="center" wrapText="1"/>
    </xf>
    <xf numFmtId="164" fontId="7" fillId="4" borderId="8" xfId="0" applyNumberFormat="1" applyFont="1" applyFill="1" applyBorder="1" applyAlignment="1">
      <alignment horizontal="center" vertical="center" wrapText="1"/>
    </xf>
    <xf numFmtId="164" fontId="7" fillId="4" borderId="17" xfId="0" applyNumberFormat="1" applyFont="1" applyFill="1" applyBorder="1" applyAlignment="1">
      <alignment horizontal="center" vertical="center" wrapText="1"/>
    </xf>
    <xf numFmtId="0" fontId="22" fillId="2" borderId="44" xfId="0" applyFont="1" applyFill="1" applyBorder="1" applyAlignment="1">
      <alignment horizontal="left" vertical="center" wrapText="1"/>
    </xf>
    <xf numFmtId="0" fontId="22" fillId="2" borderId="45" xfId="0" applyFont="1" applyFill="1" applyBorder="1" applyAlignment="1">
      <alignment horizontal="left" vertical="center" wrapText="1"/>
    </xf>
    <xf numFmtId="0" fontId="22" fillId="2" borderId="10" xfId="0" applyFont="1" applyFill="1" applyBorder="1" applyAlignment="1">
      <alignment horizontal="left" vertical="center" wrapText="1"/>
    </xf>
    <xf numFmtId="0" fontId="22" fillId="2" borderId="11" xfId="0" applyFont="1" applyFill="1" applyBorder="1" applyAlignment="1">
      <alignment horizontal="left" vertical="center" wrapText="1"/>
    </xf>
    <xf numFmtId="0" fontId="7" fillId="4" borderId="18"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3" xfId="0" applyFont="1" applyFill="1" applyBorder="1" applyAlignment="1">
      <alignment horizontal="center" vertical="center" wrapText="1"/>
    </xf>
    <xf numFmtId="164" fontId="7" fillId="4" borderId="12" xfId="0" applyNumberFormat="1" applyFont="1" applyFill="1" applyBorder="1" applyAlignment="1">
      <alignment horizontal="center" vertical="center" wrapText="1"/>
    </xf>
    <xf numFmtId="164" fontId="7" fillId="4" borderId="1" xfId="0" applyNumberFormat="1" applyFont="1" applyFill="1" applyBorder="1" applyAlignment="1">
      <alignment horizontal="center" vertical="center" wrapText="1"/>
    </xf>
    <xf numFmtId="164" fontId="7" fillId="4" borderId="13" xfId="0" applyNumberFormat="1"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6" xfId="0" applyFont="1" applyBorder="1" applyAlignment="1">
      <alignment horizontal="center" vertical="center" wrapText="1"/>
    </xf>
    <xf numFmtId="0" fontId="3" fillId="3" borderId="37" xfId="1" applyFont="1" applyFill="1" applyBorder="1" applyAlignment="1" applyProtection="1">
      <alignment horizontal="center" vertical="center" wrapText="1"/>
      <protection locked="0"/>
    </xf>
    <xf numFmtId="0" fontId="3" fillId="3" borderId="16" xfId="1" applyFont="1" applyFill="1" applyBorder="1" applyAlignment="1" applyProtection="1">
      <alignment horizontal="center" vertical="center" wrapText="1"/>
      <protection locked="0"/>
    </xf>
  </cellXfs>
  <cellStyles count="5">
    <cellStyle name="chap2" xfId="3" xr:uid="{7A639B0F-C95C-4180-BA4E-FEDCCA4BE34C}"/>
    <cellStyle name="Lien hypertexte" xfId="1" builtinId="8"/>
    <cellStyle name="Milliers" xfId="2" builtinId="3"/>
    <cellStyle name="Normal" xfId="0" builtinId="0"/>
    <cellStyle name="Normal 2" xfId="4" xr:uid="{476A07F0-B331-4C55-8486-755610575863}"/>
  </cellStyles>
  <dxfs count="0"/>
  <tableStyles count="0" defaultTableStyle="TableStyleMedium2" defaultPivotStyle="PivotStyleLight16"/>
  <colors>
    <mruColors>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6</xdr:row>
      <xdr:rowOff>209550</xdr:rowOff>
    </xdr:from>
    <xdr:to>
      <xdr:col>1</xdr:col>
      <xdr:colOff>1438275</xdr:colOff>
      <xdr:row>8</xdr:row>
      <xdr:rowOff>57150</xdr:rowOff>
    </xdr:to>
    <xdr:pic>
      <xdr:nvPicPr>
        <xdr:cNvPr id="2596" name="Image 1" descr="MAE_Logo2010_BD">
          <a:extLst>
            <a:ext uri="{FF2B5EF4-FFF2-40B4-BE49-F238E27FC236}">
              <a16:creationId xmlns:a16="http://schemas.microsoft.com/office/drawing/2014/main" id="{FDC31CC4-932E-81E1-5795-2F955CBBF9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1657350"/>
          <a:ext cx="1276350"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showGridLines="0" view="pageBreakPreview" zoomScaleNormal="100" zoomScaleSheetLayoutView="100" workbookViewId="0">
      <selection activeCell="C7" sqref="C7:C9"/>
    </sheetView>
  </sheetViews>
  <sheetFormatPr baseColWidth="10" defaultRowHeight="12.75" x14ac:dyDescent="0.2"/>
  <cols>
    <col min="1" max="1" width="2.42578125" style="1" customWidth="1"/>
    <col min="2" max="2" width="24.140625" style="1" customWidth="1"/>
    <col min="3" max="3" width="64.7109375" style="1" customWidth="1"/>
    <col min="4" max="4" width="3.140625" style="1" customWidth="1"/>
    <col min="5" max="5" width="32.140625" style="1" customWidth="1"/>
    <col min="6" max="16384" width="11.42578125" style="1"/>
  </cols>
  <sheetData>
    <row r="1" spans="2:9" ht="13.5" thickBot="1" x14ac:dyDescent="0.25"/>
    <row r="2" spans="2:9" s="2" customFormat="1" ht="23.25" thickTop="1" x14ac:dyDescent="0.3">
      <c r="B2" s="100" t="s">
        <v>11</v>
      </c>
      <c r="C2" s="101"/>
    </row>
    <row r="3" spans="2:9" ht="14.25" customHeight="1" x14ac:dyDescent="0.2">
      <c r="B3" s="102"/>
      <c r="C3" s="103"/>
    </row>
    <row r="4" spans="2:9" s="2" customFormat="1" ht="10.5" customHeight="1" thickBot="1" x14ac:dyDescent="0.35">
      <c r="B4" s="104"/>
      <c r="C4" s="105"/>
    </row>
    <row r="5" spans="2:9" s="2" customFormat="1" ht="23.25" thickTop="1" x14ac:dyDescent="0.3">
      <c r="B5" s="99"/>
      <c r="C5" s="99"/>
    </row>
    <row r="6" spans="2:9" ht="29.25" customHeight="1" thickBot="1" x14ac:dyDescent="0.25"/>
    <row r="7" spans="2:9" ht="18" customHeight="1" thickTop="1" x14ac:dyDescent="0.3">
      <c r="B7" s="109"/>
      <c r="C7" s="106" t="s">
        <v>202</v>
      </c>
      <c r="D7" s="2"/>
      <c r="E7" s="2"/>
      <c r="F7" s="2"/>
      <c r="G7" s="2"/>
      <c r="H7" s="2"/>
      <c r="I7" s="2"/>
    </row>
    <row r="8" spans="2:9" ht="72.75" customHeight="1" x14ac:dyDescent="0.3">
      <c r="B8" s="110"/>
      <c r="C8" s="107"/>
      <c r="D8" s="2"/>
      <c r="E8" s="2"/>
      <c r="F8" s="2"/>
      <c r="G8" s="2"/>
      <c r="H8" s="2"/>
      <c r="I8" s="2"/>
    </row>
    <row r="9" spans="2:9" ht="18" customHeight="1" thickBot="1" x14ac:dyDescent="0.35">
      <c r="B9" s="111"/>
      <c r="C9" s="108"/>
      <c r="D9" s="2"/>
      <c r="E9" s="2"/>
      <c r="F9" s="2"/>
      <c r="G9" s="2"/>
      <c r="H9" s="2"/>
      <c r="I9" s="2"/>
    </row>
    <row r="10" spans="2:9" ht="13.5" thickTop="1" x14ac:dyDescent="0.2">
      <c r="B10" s="4"/>
    </row>
    <row r="11" spans="2:9" s="2" customFormat="1" ht="22.5" x14ac:dyDescent="0.3">
      <c r="B11" s="99"/>
      <c r="C11" s="99"/>
    </row>
    <row r="12" spans="2:9" ht="22.5" x14ac:dyDescent="0.3">
      <c r="B12" s="98"/>
      <c r="C12" s="98"/>
    </row>
    <row r="13" spans="2:9" s="6" customFormat="1" ht="23.25" thickBot="1" x14ac:dyDescent="0.35">
      <c r="B13" s="99"/>
      <c r="C13" s="99"/>
      <c r="D13" s="3"/>
      <c r="E13" s="3"/>
      <c r="F13" s="3"/>
      <c r="G13" s="3"/>
      <c r="H13" s="3"/>
      <c r="I13" s="3"/>
    </row>
    <row r="14" spans="2:9" s="2" customFormat="1" ht="23.25" thickTop="1" x14ac:dyDescent="0.3">
      <c r="B14" s="112" t="s">
        <v>18</v>
      </c>
      <c r="C14" s="113"/>
    </row>
    <row r="15" spans="2:9" s="2" customFormat="1" ht="23.25" thickBot="1" x14ac:dyDescent="0.35">
      <c r="B15" s="114"/>
      <c r="C15" s="115"/>
    </row>
    <row r="16" spans="2:9" s="6" customFormat="1" ht="23.25" thickTop="1" x14ac:dyDescent="0.3">
      <c r="B16" s="99"/>
      <c r="C16" s="99"/>
      <c r="D16" s="3"/>
      <c r="E16" s="3"/>
      <c r="F16" s="3"/>
      <c r="G16" s="3"/>
      <c r="H16" s="3"/>
      <c r="I16" s="3"/>
    </row>
    <row r="17" spans="2:9" s="6" customFormat="1" ht="14.25" customHeight="1" x14ac:dyDescent="0.3">
      <c r="B17" s="98"/>
      <c r="C17" s="98"/>
      <c r="D17" s="3"/>
      <c r="E17" s="3"/>
      <c r="F17" s="3"/>
      <c r="G17" s="3"/>
      <c r="H17" s="3"/>
      <c r="I17" s="3"/>
    </row>
    <row r="18" spans="2:9" s="6" customFormat="1" ht="14.25" customHeight="1" x14ac:dyDescent="0.3">
      <c r="B18" s="5"/>
      <c r="C18" s="5"/>
      <c r="D18" s="3"/>
      <c r="E18" s="3"/>
      <c r="F18" s="3"/>
      <c r="G18" s="3"/>
      <c r="H18" s="3"/>
      <c r="I18" s="3"/>
    </row>
    <row r="19" spans="2:9" ht="22.5" x14ac:dyDescent="0.3">
      <c r="B19" s="99"/>
      <c r="C19" s="99"/>
      <c r="D19" s="7"/>
      <c r="E19" s="7"/>
      <c r="F19" s="7"/>
      <c r="G19" s="7"/>
      <c r="H19" s="7"/>
      <c r="I19" s="7"/>
    </row>
    <row r="20" spans="2:9" ht="12.75" customHeight="1" x14ac:dyDescent="0.3">
      <c r="B20" s="94" t="s">
        <v>12</v>
      </c>
      <c r="C20" s="95"/>
      <c r="E20" s="8"/>
      <c r="F20" s="8"/>
      <c r="G20" s="8"/>
      <c r="H20" s="8"/>
      <c r="I20" s="8"/>
    </row>
    <row r="21" spans="2:9" ht="25.5" customHeight="1" x14ac:dyDescent="0.3">
      <c r="B21" s="97" t="s">
        <v>201</v>
      </c>
      <c r="C21" s="97"/>
      <c r="D21" s="8"/>
      <c r="E21" s="8"/>
      <c r="F21" s="8"/>
      <c r="G21" s="8"/>
      <c r="H21" s="8"/>
      <c r="I21" s="8"/>
    </row>
    <row r="22" spans="2:9" s="11" customFormat="1" ht="18" customHeight="1" x14ac:dyDescent="0.2">
      <c r="B22" s="9"/>
      <c r="C22" s="9"/>
      <c r="D22" s="10"/>
      <c r="E22" s="10"/>
      <c r="F22" s="10"/>
      <c r="G22" s="10"/>
      <c r="H22" s="10"/>
      <c r="I22" s="10"/>
    </row>
    <row r="23" spans="2:9" ht="12.75" customHeight="1" x14ac:dyDescent="0.3">
      <c r="B23" s="97"/>
      <c r="C23" s="97"/>
      <c r="D23" s="8"/>
      <c r="E23" s="8"/>
      <c r="F23" s="8"/>
      <c r="G23" s="8"/>
      <c r="H23" s="8"/>
      <c r="I23" s="8"/>
    </row>
    <row r="24" spans="2:9" ht="12.75" customHeight="1" x14ac:dyDescent="0.3">
      <c r="B24" s="12"/>
      <c r="C24" s="12"/>
      <c r="D24" s="8"/>
      <c r="E24" s="8"/>
      <c r="F24" s="8"/>
      <c r="G24" s="8"/>
      <c r="H24" s="8"/>
      <c r="I24" s="8"/>
    </row>
    <row r="25" spans="2:9" s="11" customFormat="1" ht="25.5" customHeight="1" x14ac:dyDescent="0.2">
      <c r="B25" s="13"/>
      <c r="C25" s="13"/>
      <c r="D25" s="10"/>
      <c r="E25" s="10"/>
      <c r="F25" s="10"/>
      <c r="G25" s="10"/>
      <c r="H25" s="10"/>
      <c r="I25" s="10"/>
    </row>
    <row r="26" spans="2:9" ht="25.5" customHeight="1" x14ac:dyDescent="0.3">
      <c r="B26" s="14"/>
      <c r="C26" s="14"/>
      <c r="D26" s="8"/>
      <c r="E26" s="8"/>
      <c r="F26" s="8"/>
      <c r="G26" s="8"/>
      <c r="H26" s="8"/>
      <c r="I26" s="8"/>
    </row>
    <row r="27" spans="2:9" ht="12.75" customHeight="1" x14ac:dyDescent="0.3">
      <c r="B27" s="9"/>
      <c r="C27" s="12"/>
      <c r="D27" s="8"/>
      <c r="E27" s="8"/>
      <c r="F27" s="8"/>
      <c r="G27" s="8"/>
      <c r="H27" s="8"/>
      <c r="I27" s="8"/>
    </row>
    <row r="28" spans="2:9" ht="12.75" customHeight="1" x14ac:dyDescent="0.3">
      <c r="B28" s="12"/>
      <c r="C28" s="12"/>
      <c r="D28" s="8"/>
      <c r="E28" s="8"/>
      <c r="F28" s="8"/>
      <c r="G28" s="8"/>
      <c r="H28" s="8"/>
      <c r="I28" s="8"/>
    </row>
    <row r="29" spans="2:9" ht="12.75" customHeight="1" x14ac:dyDescent="0.3">
      <c r="B29" s="12"/>
      <c r="C29" s="12"/>
      <c r="D29" s="8"/>
      <c r="E29" s="8"/>
      <c r="F29" s="8"/>
      <c r="G29" s="8"/>
      <c r="H29" s="8"/>
      <c r="I29" s="8"/>
    </row>
    <row r="30" spans="2:9" ht="12.75" customHeight="1" x14ac:dyDescent="0.3">
      <c r="B30" s="12"/>
      <c r="C30" s="12"/>
      <c r="D30" s="8"/>
      <c r="E30" s="8"/>
      <c r="F30" s="8"/>
      <c r="G30" s="8"/>
      <c r="H30" s="8"/>
      <c r="I30" s="8"/>
    </row>
    <row r="31" spans="2:9" s="11" customFormat="1" ht="25.5" customHeight="1" x14ac:dyDescent="0.2">
      <c r="B31" s="13"/>
      <c r="C31" s="13"/>
      <c r="D31" s="10"/>
      <c r="E31" s="10"/>
      <c r="F31" s="10"/>
      <c r="G31" s="10"/>
      <c r="H31" s="10"/>
      <c r="I31" s="10"/>
    </row>
    <row r="32" spans="2:9" s="11" customFormat="1" ht="13.5" x14ac:dyDescent="0.2">
      <c r="B32" s="13"/>
      <c r="C32" s="13"/>
    </row>
    <row r="33" spans="1:4" s="11" customFormat="1" ht="13.5" x14ac:dyDescent="0.2">
      <c r="B33" s="13"/>
      <c r="C33" s="13"/>
    </row>
    <row r="34" spans="1:4" ht="12.75" customHeight="1" x14ac:dyDescent="0.2">
      <c r="A34" s="96"/>
      <c r="B34" s="96"/>
      <c r="C34" s="96"/>
      <c r="D34" s="96"/>
    </row>
  </sheetData>
  <mergeCells count="15">
    <mergeCell ref="B2:C4"/>
    <mergeCell ref="C7:C9"/>
    <mergeCell ref="B7:B9"/>
    <mergeCell ref="B5:C5"/>
    <mergeCell ref="B14:C15"/>
    <mergeCell ref="B20:C20"/>
    <mergeCell ref="A34:D34"/>
    <mergeCell ref="B21:C21"/>
    <mergeCell ref="B17:C17"/>
    <mergeCell ref="B11:C11"/>
    <mergeCell ref="B13:C13"/>
    <mergeCell ref="B16:C16"/>
    <mergeCell ref="B23:C23"/>
    <mergeCell ref="B19:C19"/>
    <mergeCell ref="B12:C12"/>
  </mergeCells>
  <phoneticPr fontId="0" type="noConversion"/>
  <printOptions horizontalCentered="1"/>
  <pageMargins left="0.39370078740157483" right="0.39370078740157483" top="1.1417322834645669" bottom="0.74803149606299213"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31"/>
  <sheetViews>
    <sheetView showGridLines="0" view="pageBreakPreview" zoomScaleNormal="100" zoomScaleSheetLayoutView="100" workbookViewId="0">
      <selection activeCell="C5" sqref="C5"/>
    </sheetView>
  </sheetViews>
  <sheetFormatPr baseColWidth="10" defaultRowHeight="12.75" x14ac:dyDescent="0.2"/>
  <cols>
    <col min="1" max="1" width="14.28515625" style="1" customWidth="1"/>
    <col min="2" max="2" width="4" style="1" customWidth="1"/>
    <col min="3" max="16384" width="11.42578125" style="1"/>
  </cols>
  <sheetData>
    <row r="2" spans="1:8" ht="53.25" customHeight="1" x14ac:dyDescent="0.2">
      <c r="A2" s="122" t="s">
        <v>3</v>
      </c>
      <c r="B2" s="122"/>
      <c r="C2" s="122"/>
      <c r="D2" s="122"/>
      <c r="E2" s="122"/>
      <c r="F2" s="122"/>
      <c r="G2" s="122"/>
      <c r="H2" s="122"/>
    </row>
    <row r="3" spans="1:8" x14ac:dyDescent="0.2">
      <c r="A3" s="15"/>
    </row>
    <row r="4" spans="1:8" x14ac:dyDescent="0.2">
      <c r="A4" s="15"/>
    </row>
    <row r="5" spans="1:8" x14ac:dyDescent="0.2">
      <c r="A5" s="15"/>
    </row>
    <row r="6" spans="1:8" ht="53.25" customHeight="1" x14ac:dyDescent="0.2">
      <c r="A6" s="119" t="s">
        <v>21</v>
      </c>
      <c r="B6" s="119"/>
      <c r="C6" s="119"/>
      <c r="D6" s="119"/>
      <c r="E6" s="119"/>
      <c r="F6" s="119"/>
      <c r="G6" s="119"/>
      <c r="H6" s="119"/>
    </row>
    <row r="7" spans="1:8" x14ac:dyDescent="0.2">
      <c r="A7" s="123"/>
      <c r="B7" s="123"/>
      <c r="C7" s="123"/>
      <c r="D7" s="123"/>
      <c r="E7" s="123"/>
      <c r="F7" s="123"/>
      <c r="G7" s="123"/>
      <c r="H7" s="123"/>
    </row>
    <row r="8" spans="1:8" ht="40.5" customHeight="1" x14ac:dyDescent="0.2">
      <c r="A8" s="124" t="s">
        <v>22</v>
      </c>
      <c r="B8" s="124"/>
      <c r="C8" s="124"/>
      <c r="D8" s="124"/>
      <c r="E8" s="124"/>
      <c r="F8" s="124"/>
      <c r="G8" s="124"/>
      <c r="H8" s="124"/>
    </row>
    <row r="9" spans="1:8" x14ac:dyDescent="0.2">
      <c r="A9" s="16"/>
      <c r="B9" s="17"/>
      <c r="C9" s="17"/>
      <c r="D9" s="17"/>
      <c r="E9" s="17"/>
      <c r="F9" s="17"/>
      <c r="G9" s="17"/>
      <c r="H9" s="17"/>
    </row>
    <row r="10" spans="1:8" ht="42.75" customHeight="1" x14ac:dyDescent="0.2">
      <c r="A10" s="124" t="s">
        <v>4</v>
      </c>
      <c r="B10" s="124"/>
      <c r="C10" s="124"/>
      <c r="D10" s="124"/>
      <c r="E10" s="124"/>
      <c r="F10" s="124"/>
      <c r="G10" s="124"/>
      <c r="H10" s="124"/>
    </row>
    <row r="11" spans="1:8" x14ac:dyDescent="0.2">
      <c r="A11" s="16"/>
      <c r="B11" s="17"/>
      <c r="C11" s="17"/>
      <c r="D11" s="17"/>
      <c r="E11" s="17"/>
      <c r="F11" s="17"/>
      <c r="G11" s="17"/>
      <c r="H11" s="17"/>
    </row>
    <row r="12" spans="1:8" x14ac:dyDescent="0.2">
      <c r="A12" s="16"/>
      <c r="B12" s="17"/>
      <c r="C12" s="17"/>
      <c r="D12" s="17"/>
      <c r="E12" s="17"/>
      <c r="F12" s="17"/>
      <c r="G12" s="17"/>
      <c r="H12" s="17"/>
    </row>
    <row r="13" spans="1:8" ht="12.75" customHeight="1" x14ac:dyDescent="0.2">
      <c r="A13" s="119" t="s">
        <v>13</v>
      </c>
      <c r="B13" s="119"/>
      <c r="C13" s="119"/>
      <c r="D13" s="119"/>
      <c r="E13" s="119"/>
      <c r="F13" s="119"/>
      <c r="G13" s="119"/>
      <c r="H13" s="119"/>
    </row>
    <row r="14" spans="1:8" ht="21.75" customHeight="1" x14ac:dyDescent="0.2">
      <c r="A14" s="120" t="s">
        <v>14</v>
      </c>
      <c r="B14" s="120"/>
      <c r="C14" s="120"/>
      <c r="D14" s="120"/>
      <c r="E14" s="120"/>
      <c r="F14" s="120"/>
      <c r="G14" s="120"/>
      <c r="H14" s="120"/>
    </row>
    <row r="15" spans="1:8" ht="35.25" customHeight="1" x14ac:dyDescent="0.2">
      <c r="A15" s="120" t="s">
        <v>15</v>
      </c>
      <c r="B15" s="120"/>
      <c r="C15" s="120"/>
      <c r="D15" s="120"/>
      <c r="E15" s="120"/>
      <c r="F15" s="120"/>
      <c r="G15" s="120"/>
      <c r="H15" s="120"/>
    </row>
    <row r="16" spans="1:8" x14ac:dyDescent="0.2">
      <c r="A16" s="16"/>
      <c r="B16" s="17"/>
      <c r="C16" s="17"/>
      <c r="D16" s="17"/>
      <c r="E16" s="17"/>
      <c r="F16" s="17"/>
      <c r="G16" s="17"/>
      <c r="H16" s="17"/>
    </row>
    <row r="17" spans="1:8" x14ac:dyDescent="0.2">
      <c r="A17" s="16"/>
      <c r="B17" s="17"/>
      <c r="C17" s="17"/>
      <c r="D17" s="17"/>
      <c r="E17" s="17"/>
      <c r="F17" s="17"/>
      <c r="G17" s="17"/>
      <c r="H17" s="17"/>
    </row>
    <row r="18" spans="1:8" ht="42" customHeight="1" x14ac:dyDescent="0.2">
      <c r="A18" s="119" t="s">
        <v>16</v>
      </c>
      <c r="B18" s="119"/>
      <c r="C18" s="119"/>
      <c r="D18" s="119"/>
      <c r="E18" s="119"/>
      <c r="F18" s="119"/>
      <c r="G18" s="119"/>
      <c r="H18" s="119"/>
    </row>
    <row r="19" spans="1:8" x14ac:dyDescent="0.2">
      <c r="A19" s="16"/>
      <c r="B19" s="17"/>
      <c r="C19" s="17"/>
      <c r="D19" s="17"/>
      <c r="E19" s="17"/>
      <c r="F19" s="17"/>
      <c r="G19" s="17"/>
      <c r="H19" s="17"/>
    </row>
    <row r="20" spans="1:8" x14ac:dyDescent="0.2">
      <c r="A20" s="118"/>
      <c r="B20" s="118"/>
      <c r="C20" s="118"/>
      <c r="D20" s="118"/>
      <c r="E20" s="118"/>
      <c r="F20" s="118"/>
      <c r="G20" s="118"/>
      <c r="H20" s="118"/>
    </row>
    <row r="21" spans="1:8" x14ac:dyDescent="0.2">
      <c r="A21" s="16"/>
      <c r="B21" s="17"/>
      <c r="C21" s="17"/>
      <c r="D21" s="17"/>
      <c r="E21" s="17"/>
      <c r="F21" s="17"/>
      <c r="G21" s="17"/>
      <c r="H21" s="17"/>
    </row>
    <row r="22" spans="1:8" x14ac:dyDescent="0.2">
      <c r="A22" s="121" t="s">
        <v>17</v>
      </c>
      <c r="B22" s="121"/>
      <c r="C22" s="121"/>
      <c r="D22" s="121"/>
      <c r="E22" s="121"/>
      <c r="F22" s="121"/>
      <c r="G22" s="121"/>
      <c r="H22" s="121"/>
    </row>
    <row r="23" spans="1:8" x14ac:dyDescent="0.2">
      <c r="A23" s="18" t="s">
        <v>0</v>
      </c>
      <c r="B23" s="15" t="s">
        <v>5</v>
      </c>
      <c r="C23" s="116" t="s">
        <v>6</v>
      </c>
      <c r="D23" s="116"/>
      <c r="E23" s="116"/>
      <c r="F23" s="116"/>
      <c r="G23" s="116"/>
      <c r="H23" s="116"/>
    </row>
    <row r="24" spans="1:8" x14ac:dyDescent="0.2">
      <c r="A24" s="18" t="s">
        <v>2</v>
      </c>
      <c r="B24" s="15" t="s">
        <v>5</v>
      </c>
      <c r="C24" s="15" t="s">
        <v>7</v>
      </c>
    </row>
    <row r="25" spans="1:8" x14ac:dyDescent="0.2">
      <c r="A25" s="18" t="s">
        <v>1</v>
      </c>
      <c r="B25" s="15" t="s">
        <v>5</v>
      </c>
      <c r="C25" s="15" t="s">
        <v>8</v>
      </c>
    </row>
    <row r="26" spans="1:8" x14ac:dyDescent="0.2">
      <c r="A26" s="18" t="s">
        <v>9</v>
      </c>
      <c r="B26" s="15" t="s">
        <v>5</v>
      </c>
      <c r="C26" s="15" t="s">
        <v>10</v>
      </c>
    </row>
    <row r="27" spans="1:8" x14ac:dyDescent="0.2">
      <c r="A27" s="15"/>
    </row>
    <row r="28" spans="1:8" x14ac:dyDescent="0.2">
      <c r="A28" s="15"/>
    </row>
    <row r="29" spans="1:8" x14ac:dyDescent="0.2">
      <c r="A29" s="15"/>
    </row>
    <row r="30" spans="1:8" x14ac:dyDescent="0.2">
      <c r="A30" s="15"/>
    </row>
    <row r="31" spans="1:8" x14ac:dyDescent="0.2">
      <c r="A31" s="117"/>
      <c r="B31" s="117"/>
      <c r="C31" s="117"/>
      <c r="D31" s="117"/>
      <c r="E31" s="117"/>
      <c r="F31" s="117"/>
      <c r="G31" s="117"/>
      <c r="H31" s="117"/>
    </row>
  </sheetData>
  <mergeCells count="13">
    <mergeCell ref="A2:H2"/>
    <mergeCell ref="A6:H6"/>
    <mergeCell ref="A7:H7"/>
    <mergeCell ref="A8:H8"/>
    <mergeCell ref="A10:H10"/>
    <mergeCell ref="C23:H23"/>
    <mergeCell ref="A31:H31"/>
    <mergeCell ref="A20:H20"/>
    <mergeCell ref="A13:H13"/>
    <mergeCell ref="A14:H14"/>
    <mergeCell ref="A15:H15"/>
    <mergeCell ref="A18:H18"/>
    <mergeCell ref="A22:H22"/>
  </mergeCells>
  <phoneticPr fontId="0" type="noConversion"/>
  <printOptions horizontalCentered="1"/>
  <pageMargins left="0.39370078740157483" right="0.39370078740157483" top="1.1417322834645669" bottom="0.7480314960629921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5B7CA-8027-4AA7-9D1D-12BB3EFDFC69}">
  <sheetPr>
    <pageSetUpPr fitToPage="1"/>
  </sheetPr>
  <dimension ref="C1:K95"/>
  <sheetViews>
    <sheetView showGridLines="0" tabSelected="1" view="pageBreakPreview" zoomScale="130" zoomScaleNormal="40" zoomScaleSheetLayoutView="130" workbookViewId="0">
      <selection activeCell="K2" sqref="K2:K3"/>
    </sheetView>
  </sheetViews>
  <sheetFormatPr baseColWidth="10" defaultRowHeight="14.25" x14ac:dyDescent="0.2"/>
  <cols>
    <col min="1" max="2" width="11.42578125" style="19"/>
    <col min="3" max="4" width="11.42578125" style="22"/>
    <col min="5" max="5" width="10.28515625" style="22" customWidth="1"/>
    <col min="6" max="6" width="70.7109375" style="21" customWidth="1"/>
    <col min="7" max="7" width="6.42578125" style="22" bestFit="1" customWidth="1"/>
    <col min="8" max="8" width="11.28515625" style="22" customWidth="1"/>
    <col min="9" max="9" width="11.28515625" style="24" customWidth="1"/>
    <col min="10" max="10" width="11.7109375" style="23" customWidth="1"/>
    <col min="11" max="11" width="15.7109375" style="29" bestFit="1" customWidth="1"/>
    <col min="12" max="16384" width="11.42578125" style="19"/>
  </cols>
  <sheetData>
    <row r="1" spans="3:11" ht="15" thickBot="1" x14ac:dyDescent="0.25"/>
    <row r="2" spans="3:11" ht="14.25" customHeight="1" x14ac:dyDescent="0.2">
      <c r="E2" s="33" t="s">
        <v>24</v>
      </c>
      <c r="F2" s="125" t="s">
        <v>200</v>
      </c>
      <c r="G2" s="126"/>
      <c r="H2" s="126"/>
      <c r="I2" s="126"/>
      <c r="J2" s="127"/>
      <c r="K2" s="156" t="s">
        <v>30</v>
      </c>
    </row>
    <row r="3" spans="3:11" s="20" customFormat="1" ht="61.5" customHeight="1" thickBot="1" x14ac:dyDescent="0.25">
      <c r="E3" s="34"/>
      <c r="F3" s="128"/>
      <c r="G3" s="129"/>
      <c r="H3" s="129"/>
      <c r="I3" s="129"/>
      <c r="J3" s="130"/>
      <c r="K3" s="157"/>
    </row>
    <row r="4" spans="3:11" s="21" customFormat="1" ht="15.75" customHeight="1" x14ac:dyDescent="0.2">
      <c r="C4" s="150" t="s">
        <v>29</v>
      </c>
      <c r="D4" s="150" t="s">
        <v>35</v>
      </c>
      <c r="E4" s="141" t="s">
        <v>32</v>
      </c>
      <c r="F4" s="144" t="s">
        <v>28</v>
      </c>
      <c r="G4" s="144" t="s">
        <v>26</v>
      </c>
      <c r="H4" s="144" t="s">
        <v>33</v>
      </c>
      <c r="I4" s="144" t="s">
        <v>31</v>
      </c>
      <c r="J4" s="147" t="s">
        <v>27</v>
      </c>
      <c r="K4" s="134" t="s">
        <v>34</v>
      </c>
    </row>
    <row r="5" spans="3:11" s="21" customFormat="1" x14ac:dyDescent="0.2">
      <c r="C5" s="151"/>
      <c r="D5" s="151"/>
      <c r="E5" s="142"/>
      <c r="F5" s="145"/>
      <c r="G5" s="145"/>
      <c r="H5" s="145"/>
      <c r="I5" s="145"/>
      <c r="J5" s="148"/>
      <c r="K5" s="135"/>
    </row>
    <row r="6" spans="3:11" s="21" customFormat="1" ht="27" customHeight="1" thickBot="1" x14ac:dyDescent="0.25">
      <c r="C6" s="152"/>
      <c r="D6" s="152"/>
      <c r="E6" s="143"/>
      <c r="F6" s="146"/>
      <c r="G6" s="146"/>
      <c r="H6" s="146"/>
      <c r="I6" s="146"/>
      <c r="J6" s="149"/>
      <c r="K6" s="136"/>
    </row>
    <row r="7" spans="3:11" s="28" customFormat="1" ht="15.75" thickBot="1" x14ac:dyDescent="0.25">
      <c r="C7" s="67" t="s">
        <v>121</v>
      </c>
      <c r="D7" s="65"/>
      <c r="E7" s="72">
        <v>3</v>
      </c>
      <c r="F7" s="73" t="s">
        <v>114</v>
      </c>
      <c r="G7" s="153" t="s">
        <v>20</v>
      </c>
      <c r="H7" s="154"/>
      <c r="I7" s="154"/>
      <c r="J7" s="155"/>
      <c r="K7" s="74">
        <f>SUM(K8:K13)</f>
        <v>0</v>
      </c>
    </row>
    <row r="8" spans="3:11" s="28" customFormat="1" ht="15" x14ac:dyDescent="0.2">
      <c r="C8" s="67" t="s">
        <v>122</v>
      </c>
      <c r="D8" s="64" t="s">
        <v>121</v>
      </c>
      <c r="E8" s="58" t="s">
        <v>37</v>
      </c>
      <c r="F8" s="45" t="s">
        <v>23</v>
      </c>
      <c r="G8" s="30" t="s">
        <v>19</v>
      </c>
      <c r="H8" s="31">
        <v>1</v>
      </c>
      <c r="I8" s="91"/>
      <c r="J8" s="92"/>
      <c r="K8" s="27">
        <f t="shared" ref="K8:K13" si="0">I8*J8</f>
        <v>0</v>
      </c>
    </row>
    <row r="9" spans="3:11" s="28" customFormat="1" ht="15" x14ac:dyDescent="0.2">
      <c r="C9" s="67" t="s">
        <v>123</v>
      </c>
      <c r="D9" s="64" t="s">
        <v>122</v>
      </c>
      <c r="E9" s="58" t="s">
        <v>38</v>
      </c>
      <c r="F9" s="45" t="s">
        <v>36</v>
      </c>
      <c r="G9" s="30" t="s">
        <v>19</v>
      </c>
      <c r="H9" s="31">
        <v>1</v>
      </c>
      <c r="I9" s="91"/>
      <c r="J9" s="92"/>
      <c r="K9" s="27">
        <f t="shared" si="0"/>
        <v>0</v>
      </c>
    </row>
    <row r="10" spans="3:11" s="28" customFormat="1" ht="15" x14ac:dyDescent="0.2">
      <c r="C10" s="67" t="s">
        <v>124</v>
      </c>
      <c r="D10" s="64" t="s">
        <v>123</v>
      </c>
      <c r="E10" s="58" t="s">
        <v>40</v>
      </c>
      <c r="F10" s="45" t="s">
        <v>39</v>
      </c>
      <c r="G10" s="30" t="s">
        <v>19</v>
      </c>
      <c r="H10" s="31">
        <v>1</v>
      </c>
      <c r="I10" s="91"/>
      <c r="J10" s="92"/>
      <c r="K10" s="27">
        <f t="shared" si="0"/>
        <v>0</v>
      </c>
    </row>
    <row r="11" spans="3:11" s="28" customFormat="1" ht="15" x14ac:dyDescent="0.2">
      <c r="C11" s="67" t="s">
        <v>125</v>
      </c>
      <c r="D11" s="64" t="s">
        <v>124</v>
      </c>
      <c r="E11" s="58" t="s">
        <v>41</v>
      </c>
      <c r="F11" s="45" t="s">
        <v>44</v>
      </c>
      <c r="G11" s="30" t="s">
        <v>19</v>
      </c>
      <c r="H11" s="31">
        <v>1</v>
      </c>
      <c r="I11" s="91"/>
      <c r="J11" s="92"/>
      <c r="K11" s="27">
        <f t="shared" si="0"/>
        <v>0</v>
      </c>
    </row>
    <row r="12" spans="3:11" s="28" customFormat="1" ht="15" x14ac:dyDescent="0.2">
      <c r="C12" s="67" t="s">
        <v>126</v>
      </c>
      <c r="D12" s="64" t="s">
        <v>125</v>
      </c>
      <c r="E12" s="58" t="s">
        <v>42</v>
      </c>
      <c r="F12" s="45" t="s">
        <v>45</v>
      </c>
      <c r="G12" s="30" t="s">
        <v>19</v>
      </c>
      <c r="H12" s="31">
        <v>1</v>
      </c>
      <c r="I12" s="91"/>
      <c r="J12" s="92"/>
      <c r="K12" s="27">
        <f t="shared" si="0"/>
        <v>0</v>
      </c>
    </row>
    <row r="13" spans="3:11" s="28" customFormat="1" ht="15.75" thickBot="1" x14ac:dyDescent="0.25">
      <c r="C13" s="67" t="s">
        <v>127</v>
      </c>
      <c r="D13" s="64" t="s">
        <v>126</v>
      </c>
      <c r="E13" s="58" t="s">
        <v>43</v>
      </c>
      <c r="F13" s="45" t="s">
        <v>46</v>
      </c>
      <c r="G13" s="30" t="s">
        <v>19</v>
      </c>
      <c r="H13" s="31">
        <v>1</v>
      </c>
      <c r="I13" s="91"/>
      <c r="J13" s="92"/>
      <c r="K13" s="27">
        <f t="shared" si="0"/>
        <v>0</v>
      </c>
    </row>
    <row r="14" spans="3:11" s="28" customFormat="1" ht="15.75" thickBot="1" x14ac:dyDescent="0.25">
      <c r="C14" s="67" t="s">
        <v>128</v>
      </c>
      <c r="D14" s="65"/>
      <c r="E14" s="44" t="s">
        <v>47</v>
      </c>
      <c r="F14" s="56" t="s">
        <v>115</v>
      </c>
      <c r="G14" s="131" t="s">
        <v>20</v>
      </c>
      <c r="H14" s="132"/>
      <c r="I14" s="132"/>
      <c r="J14" s="133"/>
      <c r="K14" s="49">
        <f>SUM(K15:K20)</f>
        <v>0</v>
      </c>
    </row>
    <row r="15" spans="3:11" s="28" customFormat="1" ht="15" x14ac:dyDescent="0.2">
      <c r="C15" s="67" t="s">
        <v>129</v>
      </c>
      <c r="D15" s="64" t="s">
        <v>127</v>
      </c>
      <c r="E15" s="59"/>
      <c r="F15" s="53" t="s">
        <v>97</v>
      </c>
      <c r="G15" s="54" t="s">
        <v>19</v>
      </c>
      <c r="H15" s="55">
        <v>1</v>
      </c>
      <c r="I15" s="93"/>
      <c r="J15" s="32"/>
      <c r="K15" s="27">
        <f t="shared" ref="K15:K16" si="1">I15*J15</f>
        <v>0</v>
      </c>
    </row>
    <row r="16" spans="3:11" s="28" customFormat="1" ht="15" x14ac:dyDescent="0.2">
      <c r="C16" s="67" t="s">
        <v>130</v>
      </c>
      <c r="D16" s="64" t="s">
        <v>128</v>
      </c>
      <c r="E16" s="59"/>
      <c r="F16" s="53" t="s">
        <v>98</v>
      </c>
      <c r="G16" s="54" t="s">
        <v>19</v>
      </c>
      <c r="H16" s="55">
        <v>1</v>
      </c>
      <c r="I16" s="93"/>
      <c r="J16" s="32"/>
      <c r="K16" s="27">
        <f t="shared" si="1"/>
        <v>0</v>
      </c>
    </row>
    <row r="17" spans="3:11" s="28" customFormat="1" ht="15" x14ac:dyDescent="0.2">
      <c r="C17" s="67" t="s">
        <v>131</v>
      </c>
      <c r="D17" s="64" t="s">
        <v>129</v>
      </c>
      <c r="E17" s="59"/>
      <c r="F17" s="53" t="s">
        <v>99</v>
      </c>
      <c r="G17" s="54" t="s">
        <v>19</v>
      </c>
      <c r="H17" s="55">
        <v>1</v>
      </c>
      <c r="I17" s="93"/>
      <c r="J17" s="32"/>
      <c r="K17" s="27">
        <f t="shared" ref="K17:K19" si="2">I17*J17</f>
        <v>0</v>
      </c>
    </row>
    <row r="18" spans="3:11" s="28" customFormat="1" ht="15" x14ac:dyDescent="0.2">
      <c r="C18" s="67" t="s">
        <v>132</v>
      </c>
      <c r="D18" s="64" t="s">
        <v>130</v>
      </c>
      <c r="E18" s="59"/>
      <c r="F18" s="53" t="s">
        <v>100</v>
      </c>
      <c r="G18" s="54" t="s">
        <v>19</v>
      </c>
      <c r="H18" s="55">
        <v>1</v>
      </c>
      <c r="I18" s="93"/>
      <c r="J18" s="32"/>
      <c r="K18" s="27">
        <f t="shared" si="2"/>
        <v>0</v>
      </c>
    </row>
    <row r="19" spans="3:11" s="28" customFormat="1" ht="15" x14ac:dyDescent="0.2">
      <c r="C19" s="67" t="s">
        <v>133</v>
      </c>
      <c r="D19" s="64" t="s">
        <v>131</v>
      </c>
      <c r="E19" s="59"/>
      <c r="F19" s="53" t="s">
        <v>101</v>
      </c>
      <c r="G19" s="54" t="s">
        <v>19</v>
      </c>
      <c r="H19" s="55">
        <v>1</v>
      </c>
      <c r="I19" s="93"/>
      <c r="J19" s="32"/>
      <c r="K19" s="27">
        <f t="shared" si="2"/>
        <v>0</v>
      </c>
    </row>
    <row r="20" spans="3:11" s="28" customFormat="1" ht="15.75" thickBot="1" x14ac:dyDescent="0.25">
      <c r="C20" s="67" t="s">
        <v>134</v>
      </c>
      <c r="D20" s="64" t="s">
        <v>132</v>
      </c>
      <c r="E20" s="59"/>
      <c r="F20" s="53" t="s">
        <v>102</v>
      </c>
      <c r="G20" s="54" t="s">
        <v>19</v>
      </c>
      <c r="H20" s="55">
        <v>1</v>
      </c>
      <c r="I20" s="93"/>
      <c r="J20" s="32"/>
      <c r="K20" s="27">
        <f t="shared" ref="K20" si="3">I20*J20</f>
        <v>0</v>
      </c>
    </row>
    <row r="21" spans="3:11" s="28" customFormat="1" ht="15.75" thickBot="1" x14ac:dyDescent="0.25">
      <c r="C21" s="67" t="s">
        <v>135</v>
      </c>
      <c r="D21" s="65"/>
      <c r="E21" s="44" t="s">
        <v>103</v>
      </c>
      <c r="F21" s="56" t="s">
        <v>116</v>
      </c>
      <c r="G21" s="131" t="s">
        <v>20</v>
      </c>
      <c r="H21" s="132"/>
      <c r="I21" s="132"/>
      <c r="J21" s="133"/>
      <c r="K21" s="49">
        <f>SUM(K22:K24)</f>
        <v>0</v>
      </c>
    </row>
    <row r="22" spans="3:11" s="28" customFormat="1" ht="28.5" x14ac:dyDescent="0.2">
      <c r="C22" s="67" t="s">
        <v>136</v>
      </c>
      <c r="D22" s="64" t="s">
        <v>133</v>
      </c>
      <c r="E22" s="59"/>
      <c r="F22" s="53" t="s">
        <v>48</v>
      </c>
      <c r="G22" s="54" t="s">
        <v>19</v>
      </c>
      <c r="H22" s="55">
        <v>1</v>
      </c>
      <c r="I22" s="93"/>
      <c r="J22" s="32"/>
      <c r="K22" s="27">
        <f t="shared" ref="K22:K24" si="4">I22*J22</f>
        <v>0</v>
      </c>
    </row>
    <row r="23" spans="3:11" s="28" customFormat="1" ht="15" x14ac:dyDescent="0.2">
      <c r="C23" s="67" t="s">
        <v>137</v>
      </c>
      <c r="D23" s="64" t="s">
        <v>134</v>
      </c>
      <c r="E23" s="59"/>
      <c r="F23" s="53" t="s">
        <v>49</v>
      </c>
      <c r="G23" s="54" t="s">
        <v>19</v>
      </c>
      <c r="H23" s="55">
        <v>1</v>
      </c>
      <c r="I23" s="93"/>
      <c r="J23" s="32"/>
      <c r="K23" s="27">
        <f t="shared" si="4"/>
        <v>0</v>
      </c>
    </row>
    <row r="24" spans="3:11" s="28" customFormat="1" ht="15.75" thickBot="1" x14ac:dyDescent="0.25">
      <c r="C24" s="67" t="s">
        <v>138</v>
      </c>
      <c r="D24" s="64" t="s">
        <v>135</v>
      </c>
      <c r="E24" s="59"/>
      <c r="F24" s="53" t="s">
        <v>50</v>
      </c>
      <c r="G24" s="54" t="s">
        <v>19</v>
      </c>
      <c r="H24" s="55">
        <v>1</v>
      </c>
      <c r="I24" s="93"/>
      <c r="J24" s="32"/>
      <c r="K24" s="27">
        <f t="shared" si="4"/>
        <v>0</v>
      </c>
    </row>
    <row r="25" spans="3:11" s="28" customFormat="1" ht="15.75" thickBot="1" x14ac:dyDescent="0.25">
      <c r="C25" s="67" t="s">
        <v>139</v>
      </c>
      <c r="D25" s="65"/>
      <c r="E25" s="44" t="s">
        <v>104</v>
      </c>
      <c r="F25" s="47" t="s">
        <v>117</v>
      </c>
      <c r="G25" s="131" t="s">
        <v>20</v>
      </c>
      <c r="H25" s="132"/>
      <c r="I25" s="132"/>
      <c r="J25" s="133"/>
      <c r="K25" s="49">
        <f>SUM(K26:K36)</f>
        <v>0</v>
      </c>
    </row>
    <row r="26" spans="3:11" s="28" customFormat="1" ht="15" x14ac:dyDescent="0.2">
      <c r="C26" s="67" t="s">
        <v>140</v>
      </c>
      <c r="D26" s="64" t="s">
        <v>135</v>
      </c>
      <c r="E26" s="58"/>
      <c r="F26" s="53" t="s">
        <v>51</v>
      </c>
      <c r="G26" s="54"/>
      <c r="H26" s="55"/>
      <c r="I26" s="93"/>
      <c r="J26" s="32"/>
      <c r="K26" s="27"/>
    </row>
    <row r="27" spans="3:11" s="28" customFormat="1" ht="15" x14ac:dyDescent="0.2">
      <c r="C27" s="67" t="s">
        <v>141</v>
      </c>
      <c r="D27" s="64" t="s">
        <v>136</v>
      </c>
      <c r="E27" s="58"/>
      <c r="F27" s="53" t="s">
        <v>52</v>
      </c>
      <c r="G27" s="54" t="s">
        <v>0</v>
      </c>
      <c r="H27" s="55">
        <v>7</v>
      </c>
      <c r="I27" s="93"/>
      <c r="J27" s="32"/>
      <c r="K27" s="27">
        <f t="shared" ref="K27:K36" si="5">I27*J27</f>
        <v>0</v>
      </c>
    </row>
    <row r="28" spans="3:11" s="28" customFormat="1" ht="28.5" x14ac:dyDescent="0.2">
      <c r="C28" s="67" t="s">
        <v>142</v>
      </c>
      <c r="D28" s="64" t="s">
        <v>137</v>
      </c>
      <c r="E28" s="58"/>
      <c r="F28" s="53" t="s">
        <v>53</v>
      </c>
      <c r="G28" s="54"/>
      <c r="H28" s="55"/>
      <c r="I28" s="93"/>
      <c r="J28" s="32"/>
      <c r="K28" s="27"/>
    </row>
    <row r="29" spans="3:11" s="28" customFormat="1" ht="15" x14ac:dyDescent="0.2">
      <c r="C29" s="67" t="s">
        <v>143</v>
      </c>
      <c r="D29" s="64" t="s">
        <v>138</v>
      </c>
      <c r="E29" s="58"/>
      <c r="F29" s="53" t="s">
        <v>54</v>
      </c>
      <c r="G29" s="54" t="s">
        <v>0</v>
      </c>
      <c r="H29" s="55">
        <v>2</v>
      </c>
      <c r="I29" s="93"/>
      <c r="J29" s="32"/>
      <c r="K29" s="27">
        <f t="shared" si="5"/>
        <v>0</v>
      </c>
    </row>
    <row r="30" spans="3:11" s="28" customFormat="1" ht="15" x14ac:dyDescent="0.2">
      <c r="C30" s="67" t="s">
        <v>144</v>
      </c>
      <c r="D30" s="64" t="s">
        <v>139</v>
      </c>
      <c r="E30" s="58"/>
      <c r="F30" s="53" t="s">
        <v>55</v>
      </c>
      <c r="G30" s="54" t="s">
        <v>0</v>
      </c>
      <c r="H30" s="55">
        <v>1</v>
      </c>
      <c r="I30" s="93"/>
      <c r="J30" s="32"/>
      <c r="K30" s="27">
        <f t="shared" si="5"/>
        <v>0</v>
      </c>
    </row>
    <row r="31" spans="3:11" s="28" customFormat="1" ht="15" x14ac:dyDescent="0.2">
      <c r="C31" s="67" t="s">
        <v>145</v>
      </c>
      <c r="D31" s="64" t="s">
        <v>140</v>
      </c>
      <c r="E31" s="58"/>
      <c r="F31" s="53" t="s">
        <v>56</v>
      </c>
      <c r="G31" s="54" t="s">
        <v>0</v>
      </c>
      <c r="H31" s="55">
        <v>1</v>
      </c>
      <c r="I31" s="93"/>
      <c r="J31" s="32"/>
      <c r="K31" s="27">
        <f t="shared" si="5"/>
        <v>0</v>
      </c>
    </row>
    <row r="32" spans="3:11" s="28" customFormat="1" ht="15" x14ac:dyDescent="0.2">
      <c r="C32" s="67" t="s">
        <v>146</v>
      </c>
      <c r="D32" s="64" t="s">
        <v>141</v>
      </c>
      <c r="E32" s="58"/>
      <c r="F32" s="53" t="s">
        <v>57</v>
      </c>
      <c r="G32" s="54" t="s">
        <v>0</v>
      </c>
      <c r="H32" s="55">
        <v>2</v>
      </c>
      <c r="I32" s="93"/>
      <c r="J32" s="32"/>
      <c r="K32" s="27">
        <f t="shared" si="5"/>
        <v>0</v>
      </c>
    </row>
    <row r="33" spans="3:11" s="28" customFormat="1" ht="15" x14ac:dyDescent="0.2">
      <c r="C33" s="67" t="s">
        <v>147</v>
      </c>
      <c r="D33" s="64" t="s">
        <v>142</v>
      </c>
      <c r="E33" s="58"/>
      <c r="F33" s="53" t="s">
        <v>58</v>
      </c>
      <c r="G33" s="54" t="s">
        <v>19</v>
      </c>
      <c r="H33" s="55">
        <v>1</v>
      </c>
      <c r="I33" s="93"/>
      <c r="J33" s="32"/>
      <c r="K33" s="27">
        <f t="shared" si="5"/>
        <v>0</v>
      </c>
    </row>
    <row r="34" spans="3:11" s="28" customFormat="1" ht="15" x14ac:dyDescent="0.2">
      <c r="C34" s="67" t="s">
        <v>148</v>
      </c>
      <c r="D34" s="64" t="s">
        <v>143</v>
      </c>
      <c r="E34" s="58"/>
      <c r="F34" s="53" t="s">
        <v>59</v>
      </c>
      <c r="G34" s="54" t="s">
        <v>19</v>
      </c>
      <c r="H34" s="55">
        <v>1</v>
      </c>
      <c r="I34" s="93"/>
      <c r="J34" s="32"/>
      <c r="K34" s="27">
        <f t="shared" si="5"/>
        <v>0</v>
      </c>
    </row>
    <row r="35" spans="3:11" s="28" customFormat="1" ht="15" x14ac:dyDescent="0.2">
      <c r="C35" s="67" t="s">
        <v>149</v>
      </c>
      <c r="D35" s="64" t="s">
        <v>144</v>
      </c>
      <c r="E35" s="58"/>
      <c r="F35" s="53" t="s">
        <v>60</v>
      </c>
      <c r="G35" s="54" t="s">
        <v>19</v>
      </c>
      <c r="H35" s="55">
        <v>1</v>
      </c>
      <c r="I35" s="93"/>
      <c r="J35" s="32"/>
      <c r="K35" s="27">
        <f t="shared" si="5"/>
        <v>0</v>
      </c>
    </row>
    <row r="36" spans="3:11" s="28" customFormat="1" ht="15.75" thickBot="1" x14ac:dyDescent="0.25">
      <c r="C36" s="67" t="s">
        <v>150</v>
      </c>
      <c r="D36" s="64" t="s">
        <v>145</v>
      </c>
      <c r="E36" s="58"/>
      <c r="F36" s="53" t="s">
        <v>50</v>
      </c>
      <c r="G36" s="54" t="s">
        <v>19</v>
      </c>
      <c r="H36" s="55">
        <v>1</v>
      </c>
      <c r="I36" s="93"/>
      <c r="J36" s="32"/>
      <c r="K36" s="27">
        <f t="shared" si="5"/>
        <v>0</v>
      </c>
    </row>
    <row r="37" spans="3:11" s="28" customFormat="1" ht="15.75" thickBot="1" x14ac:dyDescent="0.25">
      <c r="C37" s="67" t="s">
        <v>151</v>
      </c>
      <c r="D37" s="65"/>
      <c r="E37" s="44" t="s">
        <v>105</v>
      </c>
      <c r="F37" s="47" t="s">
        <v>118</v>
      </c>
      <c r="G37" s="131" t="s">
        <v>20</v>
      </c>
      <c r="H37" s="132"/>
      <c r="I37" s="132"/>
      <c r="J37" s="133"/>
      <c r="K37" s="49">
        <f>SUM(K38:K42)</f>
        <v>0</v>
      </c>
    </row>
    <row r="38" spans="3:11" s="28" customFormat="1" ht="15" x14ac:dyDescent="0.2">
      <c r="C38" s="67" t="s">
        <v>152</v>
      </c>
      <c r="D38" s="64" t="s">
        <v>136</v>
      </c>
      <c r="E38" s="58"/>
      <c r="F38" s="57" t="s">
        <v>61</v>
      </c>
      <c r="G38" s="54" t="s">
        <v>19</v>
      </c>
      <c r="H38" s="55">
        <v>1</v>
      </c>
      <c r="I38" s="93"/>
      <c r="J38" s="32"/>
      <c r="K38" s="27">
        <f t="shared" ref="K38:K42" si="6">I38*J38</f>
        <v>0</v>
      </c>
    </row>
    <row r="39" spans="3:11" s="28" customFormat="1" ht="28.5" x14ac:dyDescent="0.2">
      <c r="C39" s="67" t="s">
        <v>153</v>
      </c>
      <c r="D39" s="64" t="s">
        <v>137</v>
      </c>
      <c r="E39" s="58"/>
      <c r="F39" s="21" t="s">
        <v>62</v>
      </c>
      <c r="G39" s="54" t="s">
        <v>19</v>
      </c>
      <c r="H39" s="55">
        <v>1</v>
      </c>
      <c r="I39" s="93"/>
      <c r="J39" s="32"/>
      <c r="K39" s="27">
        <f t="shared" si="6"/>
        <v>0</v>
      </c>
    </row>
    <row r="40" spans="3:11" s="28" customFormat="1" ht="28.5" x14ac:dyDescent="0.2">
      <c r="C40" s="67" t="s">
        <v>154</v>
      </c>
      <c r="D40" s="64" t="s">
        <v>138</v>
      </c>
      <c r="E40" s="58"/>
      <c r="F40" s="21" t="s">
        <v>63</v>
      </c>
      <c r="G40" s="54" t="s">
        <v>19</v>
      </c>
      <c r="H40" s="55">
        <v>1</v>
      </c>
      <c r="I40" s="93"/>
      <c r="J40" s="32"/>
      <c r="K40" s="27">
        <f t="shared" si="6"/>
        <v>0</v>
      </c>
    </row>
    <row r="41" spans="3:11" s="28" customFormat="1" ht="15" x14ac:dyDescent="0.2">
      <c r="C41" s="67" t="s">
        <v>155</v>
      </c>
      <c r="D41" s="64" t="s">
        <v>139</v>
      </c>
      <c r="E41" s="58"/>
      <c r="F41" s="57" t="s">
        <v>64</v>
      </c>
      <c r="G41" s="54" t="s">
        <v>19</v>
      </c>
      <c r="H41" s="55">
        <v>1</v>
      </c>
      <c r="I41" s="93"/>
      <c r="J41" s="32"/>
      <c r="K41" s="27">
        <f t="shared" si="6"/>
        <v>0</v>
      </c>
    </row>
    <row r="42" spans="3:11" s="28" customFormat="1" ht="15.75" thickBot="1" x14ac:dyDescent="0.25">
      <c r="C42" s="67" t="s">
        <v>156</v>
      </c>
      <c r="D42" s="64" t="s">
        <v>140</v>
      </c>
      <c r="E42" s="58"/>
      <c r="F42" s="57" t="s">
        <v>65</v>
      </c>
      <c r="G42" s="54" t="s">
        <v>19</v>
      </c>
      <c r="H42" s="55">
        <v>1</v>
      </c>
      <c r="I42" s="93"/>
      <c r="J42" s="32"/>
      <c r="K42" s="27">
        <f t="shared" si="6"/>
        <v>0</v>
      </c>
    </row>
    <row r="43" spans="3:11" s="28" customFormat="1" ht="30.75" thickBot="1" x14ac:dyDescent="0.25">
      <c r="C43" s="67" t="s">
        <v>157</v>
      </c>
      <c r="D43" s="65"/>
      <c r="E43" s="44" t="s">
        <v>106</v>
      </c>
      <c r="F43" s="47" t="s">
        <v>212</v>
      </c>
      <c r="G43" s="131" t="s">
        <v>20</v>
      </c>
      <c r="H43" s="132"/>
      <c r="I43" s="132"/>
      <c r="J43" s="133"/>
      <c r="K43" s="49">
        <f>SUM(K44:K48)</f>
        <v>0</v>
      </c>
    </row>
    <row r="44" spans="3:11" s="28" customFormat="1" ht="15" x14ac:dyDescent="0.2">
      <c r="C44" s="67" t="s">
        <v>158</v>
      </c>
      <c r="D44" s="64" t="s">
        <v>137</v>
      </c>
      <c r="E44" s="59"/>
      <c r="F44" s="19" t="s">
        <v>66</v>
      </c>
      <c r="G44" s="54" t="s">
        <v>19</v>
      </c>
      <c r="H44" s="55">
        <v>1</v>
      </c>
      <c r="I44" s="93"/>
      <c r="J44" s="32"/>
      <c r="K44" s="27">
        <f t="shared" ref="K44:K48" si="7">I44*J44</f>
        <v>0</v>
      </c>
    </row>
    <row r="45" spans="3:11" s="28" customFormat="1" ht="15" x14ac:dyDescent="0.2">
      <c r="C45" s="67" t="s">
        <v>159</v>
      </c>
      <c r="D45" s="64" t="s">
        <v>138</v>
      </c>
      <c r="E45" s="59"/>
      <c r="F45" s="53" t="s">
        <v>67</v>
      </c>
      <c r="G45" s="54" t="s">
        <v>19</v>
      </c>
      <c r="H45" s="55">
        <v>1</v>
      </c>
      <c r="I45" s="93"/>
      <c r="J45" s="32"/>
      <c r="K45" s="27">
        <f t="shared" si="7"/>
        <v>0</v>
      </c>
    </row>
    <row r="46" spans="3:11" s="28" customFormat="1" ht="15" x14ac:dyDescent="0.2">
      <c r="C46" s="67" t="s">
        <v>160</v>
      </c>
      <c r="D46" s="64" t="s">
        <v>139</v>
      </c>
      <c r="E46" s="59"/>
      <c r="F46" s="19" t="s">
        <v>68</v>
      </c>
      <c r="G46" s="54" t="s">
        <v>19</v>
      </c>
      <c r="H46" s="55">
        <v>1</v>
      </c>
      <c r="I46" s="93"/>
      <c r="J46" s="32"/>
      <c r="K46" s="27">
        <f t="shared" si="7"/>
        <v>0</v>
      </c>
    </row>
    <row r="47" spans="3:11" s="28" customFormat="1" ht="15" x14ac:dyDescent="0.2">
      <c r="C47" s="67" t="s">
        <v>161</v>
      </c>
      <c r="D47" s="64" t="s">
        <v>140</v>
      </c>
      <c r="E47" s="59"/>
      <c r="F47" s="19" t="s">
        <v>69</v>
      </c>
      <c r="G47" s="54" t="s">
        <v>19</v>
      </c>
      <c r="H47" s="55">
        <v>1</v>
      </c>
      <c r="I47" s="93"/>
      <c r="J47" s="32"/>
      <c r="K47" s="27">
        <f t="shared" si="7"/>
        <v>0</v>
      </c>
    </row>
    <row r="48" spans="3:11" s="28" customFormat="1" ht="15.75" thickBot="1" x14ac:dyDescent="0.25">
      <c r="C48" s="67" t="s">
        <v>162</v>
      </c>
      <c r="D48" s="64" t="s">
        <v>141</v>
      </c>
      <c r="E48" s="59"/>
      <c r="F48" s="19" t="s">
        <v>60</v>
      </c>
      <c r="G48" s="54" t="s">
        <v>19</v>
      </c>
      <c r="H48" s="55">
        <v>1</v>
      </c>
      <c r="I48" s="93"/>
      <c r="J48" s="32"/>
      <c r="K48" s="27">
        <f t="shared" si="7"/>
        <v>0</v>
      </c>
    </row>
    <row r="49" spans="3:11" s="28" customFormat="1" ht="15.75" thickBot="1" x14ac:dyDescent="0.25">
      <c r="C49" s="67" t="s">
        <v>163</v>
      </c>
      <c r="D49" s="65"/>
      <c r="E49" s="44" t="s">
        <v>107</v>
      </c>
      <c r="F49" s="47" t="s">
        <v>119</v>
      </c>
      <c r="G49" s="131" t="s">
        <v>20</v>
      </c>
      <c r="H49" s="132"/>
      <c r="I49" s="132"/>
      <c r="J49" s="133"/>
      <c r="K49" s="49">
        <f>SUM(K50:K72)</f>
        <v>0</v>
      </c>
    </row>
    <row r="50" spans="3:11" s="28" customFormat="1" ht="15" x14ac:dyDescent="0.2">
      <c r="C50" s="67" t="s">
        <v>164</v>
      </c>
      <c r="D50" s="64" t="s">
        <v>142</v>
      </c>
      <c r="E50" s="58" t="s">
        <v>108</v>
      </c>
      <c r="F50" s="21" t="s">
        <v>70</v>
      </c>
      <c r="G50" s="54" t="s">
        <v>19</v>
      </c>
      <c r="H50" s="55">
        <v>1</v>
      </c>
      <c r="I50" s="93"/>
      <c r="J50" s="32"/>
      <c r="K50" s="27">
        <f t="shared" ref="K50:K66" si="8">I50*J50</f>
        <v>0</v>
      </c>
    </row>
    <row r="51" spans="3:11" s="28" customFormat="1" ht="15" x14ac:dyDescent="0.2">
      <c r="C51" s="67" t="s">
        <v>165</v>
      </c>
      <c r="D51" s="64" t="s">
        <v>143</v>
      </c>
      <c r="E51" s="58" t="s">
        <v>109</v>
      </c>
      <c r="F51" s="21" t="s">
        <v>71</v>
      </c>
      <c r="G51" s="54"/>
      <c r="H51" s="55"/>
      <c r="I51" s="93"/>
      <c r="J51" s="32"/>
      <c r="K51" s="27"/>
    </row>
    <row r="52" spans="3:11" s="28" customFormat="1" ht="42.75" x14ac:dyDescent="0.2">
      <c r="C52" s="67" t="s">
        <v>166</v>
      </c>
      <c r="D52" s="64" t="s">
        <v>144</v>
      </c>
      <c r="E52" s="58"/>
      <c r="F52" s="21" t="s">
        <v>72</v>
      </c>
      <c r="G52" s="54" t="s">
        <v>19</v>
      </c>
      <c r="H52" s="55">
        <v>1</v>
      </c>
      <c r="I52" s="93"/>
      <c r="J52" s="32"/>
      <c r="K52" s="27">
        <f t="shared" si="8"/>
        <v>0</v>
      </c>
    </row>
    <row r="53" spans="3:11" s="28" customFormat="1" ht="15" x14ac:dyDescent="0.2">
      <c r="C53" s="67" t="s">
        <v>167</v>
      </c>
      <c r="D53" s="64" t="s">
        <v>145</v>
      </c>
      <c r="E53" s="58"/>
      <c r="F53" s="21" t="s">
        <v>73</v>
      </c>
      <c r="G53" s="54" t="s">
        <v>19</v>
      </c>
      <c r="H53" s="55">
        <v>1</v>
      </c>
      <c r="I53" s="93"/>
      <c r="J53" s="32"/>
      <c r="K53" s="27">
        <f t="shared" si="8"/>
        <v>0</v>
      </c>
    </row>
    <row r="54" spans="3:11" s="28" customFormat="1" ht="28.5" x14ac:dyDescent="0.2">
      <c r="C54" s="67" t="s">
        <v>168</v>
      </c>
      <c r="D54" s="64" t="s">
        <v>146</v>
      </c>
      <c r="E54" s="58"/>
      <c r="F54" s="21" t="s">
        <v>74</v>
      </c>
      <c r="G54" s="54" t="s">
        <v>19</v>
      </c>
      <c r="H54" s="55">
        <v>1</v>
      </c>
      <c r="I54" s="93"/>
      <c r="J54" s="32"/>
      <c r="K54" s="27">
        <f t="shared" si="8"/>
        <v>0</v>
      </c>
    </row>
    <row r="55" spans="3:11" s="28" customFormat="1" ht="15" x14ac:dyDescent="0.2">
      <c r="C55" s="67" t="s">
        <v>169</v>
      </c>
      <c r="D55" s="64" t="s">
        <v>147</v>
      </c>
      <c r="E55" s="58"/>
      <c r="F55" s="21" t="s">
        <v>75</v>
      </c>
      <c r="G55" s="54" t="s">
        <v>19</v>
      </c>
      <c r="H55" s="55">
        <v>1</v>
      </c>
      <c r="I55" s="93"/>
      <c r="J55" s="32"/>
      <c r="K55" s="27">
        <f t="shared" si="8"/>
        <v>0</v>
      </c>
    </row>
    <row r="56" spans="3:11" s="28" customFormat="1" ht="15" x14ac:dyDescent="0.2">
      <c r="C56" s="67" t="s">
        <v>170</v>
      </c>
      <c r="D56" s="64" t="s">
        <v>148</v>
      </c>
      <c r="E56" s="58"/>
      <c r="F56" s="21" t="s">
        <v>76</v>
      </c>
      <c r="G56" s="54" t="s">
        <v>19</v>
      </c>
      <c r="H56" s="55">
        <v>1</v>
      </c>
      <c r="I56" s="93"/>
      <c r="J56" s="32"/>
      <c r="K56" s="27">
        <f t="shared" si="8"/>
        <v>0</v>
      </c>
    </row>
    <row r="57" spans="3:11" s="28" customFormat="1" ht="15" x14ac:dyDescent="0.2">
      <c r="C57" s="67" t="s">
        <v>171</v>
      </c>
      <c r="D57" s="64" t="s">
        <v>149</v>
      </c>
      <c r="E57" s="58"/>
      <c r="F57" s="21" t="s">
        <v>77</v>
      </c>
      <c r="G57" s="54" t="s">
        <v>19</v>
      </c>
      <c r="H57" s="55">
        <v>1</v>
      </c>
      <c r="I57" s="93"/>
      <c r="J57" s="32"/>
      <c r="K57" s="27">
        <f t="shared" si="8"/>
        <v>0</v>
      </c>
    </row>
    <row r="58" spans="3:11" s="28" customFormat="1" ht="15" x14ac:dyDescent="0.2">
      <c r="C58" s="67" t="s">
        <v>172</v>
      </c>
      <c r="D58" s="64" t="s">
        <v>150</v>
      </c>
      <c r="E58" s="58"/>
      <c r="F58" s="21" t="s">
        <v>60</v>
      </c>
      <c r="G58" s="54" t="s">
        <v>19</v>
      </c>
      <c r="H58" s="55">
        <v>1</v>
      </c>
      <c r="I58" s="93"/>
      <c r="J58" s="32"/>
      <c r="K58" s="27">
        <f t="shared" si="8"/>
        <v>0</v>
      </c>
    </row>
    <row r="59" spans="3:11" s="28" customFormat="1" ht="15" x14ac:dyDescent="0.2">
      <c r="C59" s="67" t="s">
        <v>173</v>
      </c>
      <c r="D59" s="64" t="s">
        <v>151</v>
      </c>
      <c r="E59" s="58"/>
      <c r="F59" s="21" t="s">
        <v>50</v>
      </c>
      <c r="G59" s="54" t="s">
        <v>19</v>
      </c>
      <c r="H59" s="55">
        <v>1</v>
      </c>
      <c r="I59" s="93"/>
      <c r="J59" s="32"/>
      <c r="K59" s="27">
        <f t="shared" si="8"/>
        <v>0</v>
      </c>
    </row>
    <row r="60" spans="3:11" s="28" customFormat="1" ht="15" x14ac:dyDescent="0.2">
      <c r="C60" s="67" t="s">
        <v>174</v>
      </c>
      <c r="D60" s="64" t="s">
        <v>152</v>
      </c>
      <c r="E60" s="58" t="s">
        <v>110</v>
      </c>
      <c r="F60" s="21" t="s">
        <v>78</v>
      </c>
      <c r="G60" s="54"/>
      <c r="H60" s="55"/>
      <c r="I60" s="93"/>
      <c r="J60" s="32"/>
      <c r="K60" s="27">
        <f t="shared" si="8"/>
        <v>0</v>
      </c>
    </row>
    <row r="61" spans="3:11" s="28" customFormat="1" ht="15" x14ac:dyDescent="0.2">
      <c r="C61" s="67" t="s">
        <v>175</v>
      </c>
      <c r="D61" s="64" t="s">
        <v>153</v>
      </c>
      <c r="E61" s="58"/>
      <c r="F61" s="21" t="s">
        <v>79</v>
      </c>
      <c r="G61" s="54" t="s">
        <v>19</v>
      </c>
      <c r="H61" s="55">
        <v>1</v>
      </c>
      <c r="I61" s="93"/>
      <c r="J61" s="32"/>
      <c r="K61" s="27">
        <f t="shared" si="8"/>
        <v>0</v>
      </c>
    </row>
    <row r="62" spans="3:11" s="28" customFormat="1" ht="28.5" x14ac:dyDescent="0.2">
      <c r="C62" s="67" t="s">
        <v>176</v>
      </c>
      <c r="D62" s="64" t="s">
        <v>154</v>
      </c>
      <c r="E62" s="58"/>
      <c r="F62" s="21" t="s">
        <v>80</v>
      </c>
      <c r="G62" s="54" t="s">
        <v>19</v>
      </c>
      <c r="H62" s="55">
        <v>1</v>
      </c>
      <c r="I62" s="93"/>
      <c r="J62" s="32"/>
      <c r="K62" s="27">
        <f t="shared" si="8"/>
        <v>0</v>
      </c>
    </row>
    <row r="63" spans="3:11" s="28" customFormat="1" ht="28.5" x14ac:dyDescent="0.2">
      <c r="C63" s="67" t="s">
        <v>177</v>
      </c>
      <c r="D63" s="64" t="s">
        <v>155</v>
      </c>
      <c r="E63" s="58"/>
      <c r="F63" s="21" t="s">
        <v>81</v>
      </c>
      <c r="G63" s="54" t="s">
        <v>19</v>
      </c>
      <c r="H63" s="55">
        <v>1</v>
      </c>
      <c r="I63" s="93"/>
      <c r="J63" s="32"/>
      <c r="K63" s="27">
        <f t="shared" si="8"/>
        <v>0</v>
      </c>
    </row>
    <row r="64" spans="3:11" s="28" customFormat="1" ht="15" x14ac:dyDescent="0.2">
      <c r="C64" s="67" t="s">
        <v>178</v>
      </c>
      <c r="D64" s="64" t="s">
        <v>156</v>
      </c>
      <c r="E64" s="58"/>
      <c r="F64" s="21" t="s">
        <v>82</v>
      </c>
      <c r="G64" s="54" t="s">
        <v>19</v>
      </c>
      <c r="H64" s="55">
        <v>1</v>
      </c>
      <c r="I64" s="93"/>
      <c r="J64" s="32"/>
      <c r="K64" s="27">
        <f t="shared" si="8"/>
        <v>0</v>
      </c>
    </row>
    <row r="65" spans="3:11" s="28" customFormat="1" ht="15" x14ac:dyDescent="0.2">
      <c r="C65" s="67" t="s">
        <v>179</v>
      </c>
      <c r="D65" s="64" t="s">
        <v>157</v>
      </c>
      <c r="E65" s="58" t="s">
        <v>111</v>
      </c>
      <c r="F65" s="21" t="s">
        <v>83</v>
      </c>
      <c r="G65" s="54"/>
      <c r="H65" s="55"/>
      <c r="I65" s="93"/>
      <c r="J65" s="32"/>
      <c r="K65" s="27">
        <f t="shared" si="8"/>
        <v>0</v>
      </c>
    </row>
    <row r="66" spans="3:11" s="28" customFormat="1" ht="15" x14ac:dyDescent="0.2">
      <c r="C66" s="67" t="s">
        <v>180</v>
      </c>
      <c r="D66" s="64" t="s">
        <v>158</v>
      </c>
      <c r="E66" s="58"/>
      <c r="F66" s="21" t="s">
        <v>84</v>
      </c>
      <c r="G66" s="54" t="s">
        <v>19</v>
      </c>
      <c r="H66" s="55">
        <v>1</v>
      </c>
      <c r="I66" s="93"/>
      <c r="J66" s="32"/>
      <c r="K66" s="27">
        <f t="shared" si="8"/>
        <v>0</v>
      </c>
    </row>
    <row r="67" spans="3:11" s="28" customFormat="1" ht="15" x14ac:dyDescent="0.2">
      <c r="C67" s="67" t="s">
        <v>181</v>
      </c>
      <c r="D67" s="64" t="s">
        <v>159</v>
      </c>
      <c r="E67" s="58"/>
      <c r="F67" s="21" t="s">
        <v>85</v>
      </c>
      <c r="G67" s="54" t="s">
        <v>19</v>
      </c>
      <c r="H67" s="55">
        <v>1</v>
      </c>
      <c r="I67" s="93"/>
      <c r="J67" s="32"/>
      <c r="K67" s="27">
        <f t="shared" ref="K67:K72" si="9">I67*J67</f>
        <v>0</v>
      </c>
    </row>
    <row r="68" spans="3:11" s="28" customFormat="1" ht="15" x14ac:dyDescent="0.2">
      <c r="C68" s="67" t="s">
        <v>182</v>
      </c>
      <c r="D68" s="64" t="s">
        <v>160</v>
      </c>
      <c r="E68" s="58"/>
      <c r="F68" s="21" t="s">
        <v>86</v>
      </c>
      <c r="G68" s="54" t="s">
        <v>19</v>
      </c>
      <c r="H68" s="55">
        <v>1</v>
      </c>
      <c r="I68" s="93"/>
      <c r="J68" s="32"/>
      <c r="K68" s="27">
        <f t="shared" si="9"/>
        <v>0</v>
      </c>
    </row>
    <row r="69" spans="3:11" s="28" customFormat="1" ht="15" x14ac:dyDescent="0.2">
      <c r="C69" s="67" t="s">
        <v>183</v>
      </c>
      <c r="D69" s="64" t="s">
        <v>161</v>
      </c>
      <c r="E69" s="58" t="s">
        <v>112</v>
      </c>
      <c r="F69" s="21" t="s">
        <v>87</v>
      </c>
      <c r="G69" s="54"/>
      <c r="H69" s="55"/>
      <c r="I69" s="93"/>
      <c r="J69" s="32"/>
      <c r="K69" s="27">
        <f t="shared" si="9"/>
        <v>0</v>
      </c>
    </row>
    <row r="70" spans="3:11" s="28" customFormat="1" ht="15" x14ac:dyDescent="0.2">
      <c r="C70" s="67" t="s">
        <v>184</v>
      </c>
      <c r="D70" s="64" t="s">
        <v>162</v>
      </c>
      <c r="E70" s="58"/>
      <c r="F70" s="21" t="s">
        <v>88</v>
      </c>
      <c r="G70" s="54" t="s">
        <v>0</v>
      </c>
      <c r="H70" s="55">
        <v>12</v>
      </c>
      <c r="I70" s="93"/>
      <c r="J70" s="32"/>
      <c r="K70" s="27">
        <f t="shared" si="9"/>
        <v>0</v>
      </c>
    </row>
    <row r="71" spans="3:11" s="28" customFormat="1" ht="15" x14ac:dyDescent="0.2">
      <c r="C71" s="67" t="s">
        <v>185</v>
      </c>
      <c r="D71" s="64" t="s">
        <v>163</v>
      </c>
      <c r="E71" s="58"/>
      <c r="F71" s="21" t="s">
        <v>89</v>
      </c>
      <c r="G71" s="54" t="s">
        <v>19</v>
      </c>
      <c r="H71" s="55">
        <v>1</v>
      </c>
      <c r="I71" s="93"/>
      <c r="J71" s="32"/>
      <c r="K71" s="27">
        <f t="shared" si="9"/>
        <v>0</v>
      </c>
    </row>
    <row r="72" spans="3:11" s="28" customFormat="1" ht="15.75" thickBot="1" x14ac:dyDescent="0.25">
      <c r="C72" s="67" t="s">
        <v>186</v>
      </c>
      <c r="D72" s="64" t="s">
        <v>164</v>
      </c>
      <c r="E72" s="58"/>
      <c r="F72" s="21" t="s">
        <v>90</v>
      </c>
      <c r="G72" s="54" t="s">
        <v>19</v>
      </c>
      <c r="H72" s="55">
        <v>1</v>
      </c>
      <c r="I72" s="93"/>
      <c r="J72" s="32"/>
      <c r="K72" s="27">
        <f t="shared" si="9"/>
        <v>0</v>
      </c>
    </row>
    <row r="73" spans="3:11" s="28" customFormat="1" ht="30.75" thickBot="1" x14ac:dyDescent="0.25">
      <c r="C73" s="67" t="s">
        <v>187</v>
      </c>
      <c r="D73" s="65"/>
      <c r="E73" s="44" t="s">
        <v>113</v>
      </c>
      <c r="F73" s="47" t="s">
        <v>211</v>
      </c>
      <c r="G73" s="131" t="s">
        <v>20</v>
      </c>
      <c r="H73" s="132"/>
      <c r="I73" s="132"/>
      <c r="J73" s="133"/>
      <c r="K73" s="49">
        <f>SUM(K74:K79)</f>
        <v>0</v>
      </c>
    </row>
    <row r="74" spans="3:11" s="28" customFormat="1" ht="15" x14ac:dyDescent="0.2">
      <c r="C74" s="67" t="s">
        <v>188</v>
      </c>
      <c r="D74" s="64" t="s">
        <v>165</v>
      </c>
      <c r="E74" s="58"/>
      <c r="F74" s="21" t="s">
        <v>91</v>
      </c>
      <c r="G74" s="54" t="s">
        <v>19</v>
      </c>
      <c r="H74" s="55">
        <v>1</v>
      </c>
      <c r="I74" s="93"/>
      <c r="J74" s="32"/>
      <c r="K74" s="27"/>
    </row>
    <row r="75" spans="3:11" s="28" customFormat="1" ht="15" x14ac:dyDescent="0.2">
      <c r="C75" s="67" t="s">
        <v>189</v>
      </c>
      <c r="D75" s="64" t="s">
        <v>166</v>
      </c>
      <c r="E75" s="58"/>
      <c r="F75" s="21" t="s">
        <v>92</v>
      </c>
      <c r="G75" s="54" t="s">
        <v>19</v>
      </c>
      <c r="H75" s="55">
        <v>1</v>
      </c>
      <c r="I75" s="93"/>
      <c r="J75" s="32"/>
      <c r="K75" s="27">
        <f t="shared" ref="K75:K79" si="10">I75*J75</f>
        <v>0</v>
      </c>
    </row>
    <row r="76" spans="3:11" s="28" customFormat="1" ht="15" x14ac:dyDescent="0.2">
      <c r="C76" s="67" t="s">
        <v>190</v>
      </c>
      <c r="D76" s="64" t="s">
        <v>167</v>
      </c>
      <c r="E76" s="58"/>
      <c r="F76" s="21" t="s">
        <v>93</v>
      </c>
      <c r="G76" s="54" t="s">
        <v>19</v>
      </c>
      <c r="H76" s="55">
        <v>-1</v>
      </c>
      <c r="I76" s="93"/>
      <c r="J76" s="32"/>
      <c r="K76" s="27">
        <f t="shared" si="10"/>
        <v>0</v>
      </c>
    </row>
    <row r="77" spans="3:11" s="28" customFormat="1" ht="28.5" x14ac:dyDescent="0.2">
      <c r="C77" s="67" t="s">
        <v>191</v>
      </c>
      <c r="D77" s="64" t="s">
        <v>168</v>
      </c>
      <c r="E77" s="58"/>
      <c r="F77" s="21" t="s">
        <v>94</v>
      </c>
      <c r="G77" s="54" t="s">
        <v>19</v>
      </c>
      <c r="H77" s="55">
        <v>-1</v>
      </c>
      <c r="I77" s="93"/>
      <c r="J77" s="32"/>
      <c r="K77" s="27">
        <f t="shared" si="10"/>
        <v>0</v>
      </c>
    </row>
    <row r="78" spans="3:11" s="28" customFormat="1" ht="15" x14ac:dyDescent="0.2">
      <c r="C78" s="67" t="s">
        <v>192</v>
      </c>
      <c r="D78" s="64" t="s">
        <v>169</v>
      </c>
      <c r="E78" s="58"/>
      <c r="F78" s="21" t="s">
        <v>95</v>
      </c>
      <c r="G78" s="54" t="s">
        <v>19</v>
      </c>
      <c r="H78" s="55">
        <v>-1</v>
      </c>
      <c r="I78" s="93"/>
      <c r="J78" s="32"/>
      <c r="K78" s="27">
        <f t="shared" si="10"/>
        <v>0</v>
      </c>
    </row>
    <row r="79" spans="3:11" s="28" customFormat="1" ht="29.25" thickBot="1" x14ac:dyDescent="0.25">
      <c r="C79" s="67" t="s">
        <v>193</v>
      </c>
      <c r="D79" s="64" t="s">
        <v>170</v>
      </c>
      <c r="E79" s="58"/>
      <c r="F79" s="21" t="s">
        <v>96</v>
      </c>
      <c r="G79" s="54" t="s">
        <v>19</v>
      </c>
      <c r="H79" s="55">
        <v>-1</v>
      </c>
      <c r="I79" s="93"/>
      <c r="J79" s="32"/>
      <c r="K79" s="27">
        <f t="shared" si="10"/>
        <v>0</v>
      </c>
    </row>
    <row r="80" spans="3:11" s="28" customFormat="1" ht="27" customHeight="1" thickBot="1" x14ac:dyDescent="0.25">
      <c r="C80" s="67" t="s">
        <v>194</v>
      </c>
      <c r="D80" s="66"/>
      <c r="E80" s="75">
        <v>4</v>
      </c>
      <c r="F80" s="48" t="s">
        <v>120</v>
      </c>
      <c r="G80" s="131" t="s">
        <v>20</v>
      </c>
      <c r="H80" s="132"/>
      <c r="I80" s="132"/>
      <c r="J80" s="133"/>
      <c r="K80" s="49">
        <f>SUM(K81:K81)</f>
        <v>0</v>
      </c>
    </row>
    <row r="81" spans="3:11" s="28" customFormat="1" ht="28.5" customHeight="1" thickBot="1" x14ac:dyDescent="0.25">
      <c r="C81" s="67" t="s">
        <v>195</v>
      </c>
      <c r="D81" s="64" t="s">
        <v>171</v>
      </c>
      <c r="E81" s="60"/>
      <c r="F81" s="40" t="s">
        <v>25</v>
      </c>
      <c r="G81" s="41" t="s">
        <v>19</v>
      </c>
      <c r="H81" s="52">
        <v>1</v>
      </c>
      <c r="I81" s="42"/>
      <c r="J81" s="43"/>
      <c r="K81" s="86">
        <f>I81*J81</f>
        <v>0</v>
      </c>
    </row>
    <row r="82" spans="3:11" s="28" customFormat="1" ht="15" x14ac:dyDescent="0.2">
      <c r="C82" s="67" t="s">
        <v>196</v>
      </c>
      <c r="D82" s="69"/>
      <c r="E82" s="61"/>
      <c r="F82" s="50"/>
      <c r="G82" s="35"/>
      <c r="H82" s="22"/>
      <c r="I82" s="24"/>
      <c r="J82" s="23"/>
      <c r="K82" s="87"/>
    </row>
    <row r="83" spans="3:11" s="28" customFormat="1" ht="30" customHeight="1" x14ac:dyDescent="0.2">
      <c r="C83" s="67" t="s">
        <v>197</v>
      </c>
      <c r="D83" s="70"/>
      <c r="E83" s="62"/>
      <c r="F83" s="39" t="s">
        <v>203</v>
      </c>
      <c r="G83" s="35"/>
      <c r="H83" s="22"/>
      <c r="I83" s="36" t="b">
        <f>IF(TRUE,K83=K2)</f>
        <v>0</v>
      </c>
      <c r="J83" s="23"/>
      <c r="K83" s="88">
        <f>K7+K14+K21+K25+K37+K49+K80</f>
        <v>0</v>
      </c>
    </row>
    <row r="84" spans="3:11" s="28" customFormat="1" ht="24.75" customHeight="1" x14ac:dyDescent="0.2">
      <c r="C84" s="67" t="s">
        <v>198</v>
      </c>
      <c r="D84" s="70"/>
      <c r="E84" s="62"/>
      <c r="F84" s="51">
        <v>0.2</v>
      </c>
      <c r="G84" s="37"/>
      <c r="H84" s="19"/>
      <c r="I84" s="24"/>
      <c r="J84" s="23"/>
      <c r="K84" s="89">
        <f>K83*F84</f>
        <v>0</v>
      </c>
    </row>
    <row r="85" spans="3:11" s="28" customFormat="1" ht="29.25" customHeight="1" thickBot="1" x14ac:dyDescent="0.25">
      <c r="C85" s="68" t="s">
        <v>199</v>
      </c>
      <c r="D85" s="71"/>
      <c r="E85" s="63"/>
      <c r="F85" s="78" t="s">
        <v>204</v>
      </c>
      <c r="G85" s="38"/>
      <c r="H85" s="46"/>
      <c r="I85" s="25"/>
      <c r="J85" s="26"/>
      <c r="K85" s="90">
        <f>K83+K84</f>
        <v>0</v>
      </c>
    </row>
    <row r="86" spans="3:11" s="28" customFormat="1" ht="32.25" customHeight="1" x14ac:dyDescent="0.2">
      <c r="C86" s="79"/>
      <c r="D86" s="80"/>
      <c r="E86" s="81"/>
      <c r="F86" s="82" t="s">
        <v>205</v>
      </c>
      <c r="G86" s="35"/>
      <c r="H86" s="22"/>
      <c r="I86" s="36" t="b">
        <f>IF(TRUE,K86=K5)</f>
        <v>1</v>
      </c>
      <c r="J86" s="23"/>
      <c r="K86" s="88">
        <f>K43</f>
        <v>0</v>
      </c>
    </row>
    <row r="87" spans="3:11" s="28" customFormat="1" ht="24" customHeight="1" x14ac:dyDescent="0.2">
      <c r="C87" s="76"/>
      <c r="D87" s="77"/>
      <c r="E87" s="22"/>
      <c r="F87" s="51">
        <v>0.2</v>
      </c>
      <c r="G87" s="37"/>
      <c r="H87" s="19"/>
      <c r="I87" s="24"/>
      <c r="J87" s="23"/>
      <c r="K87" s="89">
        <f>K86*F87</f>
        <v>0</v>
      </c>
    </row>
    <row r="88" spans="3:11" s="28" customFormat="1" ht="30" customHeight="1" thickBot="1" x14ac:dyDescent="0.25">
      <c r="C88" s="76"/>
      <c r="D88" s="77"/>
      <c r="E88" s="22"/>
      <c r="F88" s="78" t="s">
        <v>206</v>
      </c>
      <c r="G88" s="38"/>
      <c r="H88" s="46"/>
      <c r="I88" s="25"/>
      <c r="J88" s="26"/>
      <c r="K88" s="90">
        <f>K86+K87</f>
        <v>0</v>
      </c>
    </row>
    <row r="89" spans="3:11" s="28" customFormat="1" ht="29.25" customHeight="1" x14ac:dyDescent="0.2">
      <c r="C89" s="76"/>
      <c r="D89" s="77"/>
      <c r="E89" s="22"/>
      <c r="F89" s="39" t="s">
        <v>207</v>
      </c>
      <c r="G89" s="22"/>
      <c r="H89" s="22"/>
      <c r="I89" s="24"/>
      <c r="J89" s="23"/>
      <c r="K89" s="90">
        <f>K83+K86</f>
        <v>0</v>
      </c>
    </row>
    <row r="90" spans="3:11" s="28" customFormat="1" ht="27" customHeight="1" x14ac:dyDescent="0.2">
      <c r="C90" s="76"/>
      <c r="D90" s="77"/>
      <c r="E90" s="22"/>
      <c r="F90" s="51">
        <v>0.2</v>
      </c>
      <c r="G90" s="22"/>
      <c r="H90" s="22"/>
      <c r="I90" s="24"/>
      <c r="J90" s="23"/>
      <c r="K90" s="89">
        <f>K89*F90</f>
        <v>0</v>
      </c>
    </row>
    <row r="91" spans="3:11" s="28" customFormat="1" ht="25.5" customHeight="1" thickBot="1" x14ac:dyDescent="0.25">
      <c r="C91" s="76"/>
      <c r="D91" s="77"/>
      <c r="E91" s="22"/>
      <c r="F91" s="78" t="s">
        <v>209</v>
      </c>
      <c r="G91" s="38"/>
      <c r="H91" s="46"/>
      <c r="I91" s="25"/>
      <c r="J91" s="26"/>
      <c r="K91" s="90">
        <f>K89+K90</f>
        <v>0</v>
      </c>
    </row>
    <row r="92" spans="3:11" s="28" customFormat="1" ht="26.25" customHeight="1" x14ac:dyDescent="0.2">
      <c r="C92" s="76"/>
      <c r="D92" s="77"/>
      <c r="E92" s="22"/>
      <c r="F92" s="39" t="s">
        <v>208</v>
      </c>
      <c r="G92" s="22"/>
      <c r="H92" s="22"/>
      <c r="I92" s="24"/>
      <c r="J92" s="23"/>
      <c r="K92" s="90">
        <f>K83+K73</f>
        <v>0</v>
      </c>
    </row>
    <row r="93" spans="3:11" s="28" customFormat="1" ht="24.75" customHeight="1" x14ac:dyDescent="0.2">
      <c r="C93" s="76"/>
      <c r="D93" s="77"/>
      <c r="E93" s="22"/>
      <c r="F93" s="51">
        <v>0.2</v>
      </c>
      <c r="G93" s="22"/>
      <c r="H93" s="22"/>
      <c r="I93" s="24"/>
      <c r="J93" s="23"/>
      <c r="K93" s="89">
        <f>K92*F93</f>
        <v>0</v>
      </c>
    </row>
    <row r="94" spans="3:11" s="28" customFormat="1" ht="30" customHeight="1" thickBot="1" x14ac:dyDescent="0.25">
      <c r="C94" s="83"/>
      <c r="D94" s="84"/>
      <c r="E94" s="85"/>
      <c r="F94" s="78" t="s">
        <v>210</v>
      </c>
      <c r="G94" s="38"/>
      <c r="H94" s="46"/>
      <c r="I94" s="25"/>
      <c r="J94" s="26"/>
      <c r="K94" s="90">
        <f>K92+K93</f>
        <v>0</v>
      </c>
    </row>
    <row r="95" spans="3:11" ht="46.5" customHeight="1" x14ac:dyDescent="0.2">
      <c r="E95" s="137" t="s">
        <v>22</v>
      </c>
      <c r="F95" s="138"/>
      <c r="G95" s="139"/>
      <c r="H95" s="139"/>
      <c r="I95" s="139"/>
      <c r="J95" s="139"/>
      <c r="K95" s="140"/>
    </row>
  </sheetData>
  <sheetProtection algorithmName="SHA-512" hashValue="ZSn43fJ92xHECD917deXAuw+wQfy0DwAN8yW/dqUMLcH46+gbTNqVcxl0NPSqJQFKl85hWZ0aMhYr8TiLfJANQ==" saltValue="NVrokGln/aDUooGm9kHPng==" spinCount="100000" sheet="1" objects="1" scenarios="1"/>
  <mergeCells count="21">
    <mergeCell ref="C4:C6"/>
    <mergeCell ref="D4:D6"/>
    <mergeCell ref="G7:J7"/>
    <mergeCell ref="G14:J14"/>
    <mergeCell ref="G21:J21"/>
    <mergeCell ref="E95:K95"/>
    <mergeCell ref="G80:J80"/>
    <mergeCell ref="G25:J25"/>
    <mergeCell ref="E4:E6"/>
    <mergeCell ref="F4:F6"/>
    <mergeCell ref="G4:G6"/>
    <mergeCell ref="I4:I6"/>
    <mergeCell ref="J4:J6"/>
    <mergeCell ref="H4:H6"/>
    <mergeCell ref="G37:J37"/>
    <mergeCell ref="F2:J3"/>
    <mergeCell ref="K2:K3"/>
    <mergeCell ref="G43:J43"/>
    <mergeCell ref="G49:J49"/>
    <mergeCell ref="G73:J73"/>
    <mergeCell ref="K4:K6"/>
  </mergeCells>
  <phoneticPr fontId="28" type="noConversion"/>
  <printOptions horizontalCentered="1"/>
  <pageMargins left="0.51181102362204722" right="0.51181102362204722" top="0.94488188976377963" bottom="0.74803149606299213" header="0.31496062992125984" footer="0.31496062992125984"/>
  <pageSetup paperSize="9" scale="58" fitToHeight="0" orientation="portrait" r:id="rId1"/>
  <headerFooter alignWithMargins="0">
    <oddHeader>&amp;L&amp;"InterFace Typo Light,Normal"&amp;G</oddHeader>
    <oddFooter>&amp;L&amp;"InterFace Typo Light,Normal"&amp;8Projet: XXX
Suivi Budgetaire et analyse situations&amp;C&amp;"InterFace Typo Light,Normal"&amp;P/&amp;N&amp;R&amp;"InterFace Typo Light,Normal"&amp;D</oddFooter>
  </headerFooter>
  <rowBreaks count="1" manualBreakCount="1">
    <brk id="72" min="2" max="10"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PG 1</vt:lpstr>
      <vt:lpstr>PG2</vt:lpstr>
      <vt:lpstr>DPGF</vt:lpstr>
      <vt:lpstr>DPGF!Impression_des_titres</vt:lpstr>
      <vt:lpstr>DPGF!Zone_d_impression</vt:lpstr>
      <vt:lpstr>'PG 1'!Zone_d_impression</vt:lpstr>
      <vt:lpstr>'PG2'!Zone_d_impression</vt:lpstr>
    </vt:vector>
  </TitlesOfParts>
  <Company>GEC INGENIERIE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dc:creator>
  <cp:lastModifiedBy>Antoine TRAINEAU</cp:lastModifiedBy>
  <cp:lastPrinted>2026-02-12T11:41:29Z</cp:lastPrinted>
  <dcterms:created xsi:type="dcterms:W3CDTF">2000-11-22T13:08:09Z</dcterms:created>
  <dcterms:modified xsi:type="dcterms:W3CDTF">2026-02-25T14:46:36Z</dcterms:modified>
</cp:coreProperties>
</file>